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296" tabRatio="877" activeTab="3"/>
  </bookViews>
  <sheets>
    <sheet name="Summary" sheetId="32" r:id="rId1"/>
    <sheet name="Civil BOQ (2)" sheetId="15" r:id="rId2"/>
    <sheet name="Growout BOQ (3)" sheetId="30" r:id="rId3"/>
    <sheet name="Equipment Installation BOQ (3)" sheetId="24" r:id="rId4"/>
  </sheets>
  <definedNames>
    <definedName name="_0f_Asst" localSheetId="3">#REF!</definedName>
    <definedName name="_0f_Asst" localSheetId="2">#REF!</definedName>
    <definedName name="_0f_Asst">#REF!</definedName>
    <definedName name="aa" localSheetId="3">#REF!</definedName>
    <definedName name="aa" localSheetId="2">#REF!</definedName>
    <definedName name="aa">#REF!</definedName>
    <definedName name="Account" localSheetId="3">#REF!</definedName>
    <definedName name="Account" localSheetId="2">#REF!</definedName>
    <definedName name="Account">#REF!</definedName>
    <definedName name="Accs_unload" localSheetId="3">#REF!</definedName>
    <definedName name="Accs_unload" localSheetId="2">#REF!</definedName>
    <definedName name="Accs_unload">#REF!</definedName>
    <definedName name="agent_comi" localSheetId="3">#REF!</definedName>
    <definedName name="agent_comi" localSheetId="2">#REF!</definedName>
    <definedName name="agent_comi">#REF!</definedName>
    <definedName name="agent_indo" localSheetId="3">#REF!</definedName>
    <definedName name="agent_indo" localSheetId="2">#REF!</definedName>
    <definedName name="agent_indo">#REF!</definedName>
    <definedName name="Axle_trai" localSheetId="3">#REF!</definedName>
    <definedName name="Axle_trai" localSheetId="2">#REF!</definedName>
    <definedName name="Axle_trai">#REF!</definedName>
    <definedName name="bst_10" localSheetId="3">#REF!</definedName>
    <definedName name="bst_10" localSheetId="2">#REF!</definedName>
    <definedName name="bst_10">#REF!</definedName>
    <definedName name="bst_15" localSheetId="3">#REF!</definedName>
    <definedName name="bst_15" localSheetId="2">#REF!</definedName>
    <definedName name="bst_15">#REF!</definedName>
    <definedName name="bst_20" localSheetId="3">#REF!</definedName>
    <definedName name="bst_20" localSheetId="2">#REF!</definedName>
    <definedName name="bst_20">#REF!</definedName>
    <definedName name="bst_5" localSheetId="3">#REF!</definedName>
    <definedName name="bst_5" localSheetId="2">#REF!</definedName>
    <definedName name="bst_5">#REF!</definedName>
    <definedName name="CIF_kolk" localSheetId="3">#REF!</definedName>
    <definedName name="CIF_kolk" localSheetId="2">#REF!</definedName>
    <definedName name="CIF_kolk">#REF!</definedName>
    <definedName name="Cont_tx" localSheetId="3">#REF!</definedName>
    <definedName name="Cont_tx" localSheetId="2">#REF!</definedName>
    <definedName name="Cont_tx">#REF!</definedName>
    <definedName name="crane_20Td" localSheetId="3">#REF!</definedName>
    <definedName name="crane_20Td" localSheetId="2">#REF!</definedName>
    <definedName name="crane_20Td">#REF!</definedName>
    <definedName name="crane_20Th" localSheetId="3">#REF!</definedName>
    <definedName name="crane_20Th" localSheetId="2">#REF!</definedName>
    <definedName name="crane_20Th">#REF!</definedName>
    <definedName name="crane_8Td" localSheetId="3">#REF!</definedName>
    <definedName name="crane_8Td" localSheetId="2">#REF!</definedName>
    <definedName name="crane_8Td">#REF!</definedName>
    <definedName name="crane_8Th" localSheetId="3">#REF!</definedName>
    <definedName name="crane_8Th" localSheetId="2">#REF!</definedName>
    <definedName name="crane_8Th">#REF!</definedName>
    <definedName name="cus_pling" localSheetId="3">#REF!</definedName>
    <definedName name="cus_pling" localSheetId="2">#REF!</definedName>
    <definedName name="cus_pling">#REF!</definedName>
    <definedName name="cus_stor" localSheetId="3">#REF!</definedName>
    <definedName name="cus_stor" localSheetId="2">#REF!</definedName>
    <definedName name="cus_stor">#REF!</definedName>
    <definedName name="Driver" localSheetId="3">#REF!</definedName>
    <definedName name="Driver" localSheetId="2">#REF!</definedName>
    <definedName name="Driver">#REF!</definedName>
    <definedName name="duty_10" localSheetId="3">#REF!</definedName>
    <definedName name="duty_10" localSheetId="2">#REF!</definedName>
    <definedName name="duty_10">#REF!</definedName>
    <definedName name="duty_20" localSheetId="3">#REF!</definedName>
    <definedName name="duty_20" localSheetId="2">#REF!</definedName>
    <definedName name="duty_20">#REF!</definedName>
    <definedName name="duty_30" localSheetId="3">#REF!</definedName>
    <definedName name="duty_30" localSheetId="2">#REF!</definedName>
    <definedName name="duty_30">#REF!</definedName>
    <definedName name="Elect_I" localSheetId="3">#REF!</definedName>
    <definedName name="Elect_I" localSheetId="2">#REF!</definedName>
    <definedName name="Elect_I">#REF!</definedName>
    <definedName name="Elect_II" localSheetId="3">#REF!</definedName>
    <definedName name="Elect_II" localSheetId="2">#REF!</definedName>
    <definedName name="Elect_II">#REF!</definedName>
    <definedName name="Eng_CE" localSheetId="3">#REF!</definedName>
    <definedName name="Eng_CE" localSheetId="2">#REF!</definedName>
    <definedName name="Eng_CE">#REF!</definedName>
    <definedName name="Eng_EE" localSheetId="3">#REF!</definedName>
    <definedName name="Eng_EE" localSheetId="2">#REF!</definedName>
    <definedName name="Eng_EE">#REF!</definedName>
    <definedName name="Eng_safe" localSheetId="3">#REF!</definedName>
    <definedName name="Eng_safe" localSheetId="2">#REF!</definedName>
    <definedName name="Eng_safe">#REF!</definedName>
    <definedName name="Er_Test" localSheetId="3">#REF!</definedName>
    <definedName name="Er_Test" localSheetId="2">#REF!</definedName>
    <definedName name="Er_Test">#REF!</definedName>
    <definedName name="escl" localSheetId="3">#REF!</definedName>
    <definedName name="escl" localSheetId="2">#REF!</definedName>
    <definedName name="escl">#REF!</definedName>
    <definedName name="escl_2" localSheetId="3">#REF!</definedName>
    <definedName name="escl_2" localSheetId="2">#REF!</definedName>
    <definedName name="escl_2">#REF!</definedName>
    <definedName name="FM_C" localSheetId="3">#REF!</definedName>
    <definedName name="FM_C" localSheetId="2">#REF!</definedName>
    <definedName name="FM_C">#REF!</definedName>
    <definedName name="FM_E" localSheetId="3">#REF!</definedName>
    <definedName name="FM_E" localSheetId="2">#REF!</definedName>
    <definedName name="FM_E">#REF!</definedName>
    <definedName name="FM_M" localSheetId="3">#REF!</definedName>
    <definedName name="FM_M" localSheetId="2">#REF!</definedName>
    <definedName name="FM_M">#REF!</definedName>
    <definedName name="FM_weld" localSheetId="3">#REF!</definedName>
    <definedName name="FM_weld" localSheetId="2">#REF!</definedName>
    <definedName name="FM_weld">#REF!</definedName>
    <definedName name="forex_UN" localSheetId="3">#REF!</definedName>
    <definedName name="forex_UN" localSheetId="2">#REF!</definedName>
    <definedName name="forex_UN">#REF!</definedName>
    <definedName name="fork_day" localSheetId="3">#REF!</definedName>
    <definedName name="fork_day" localSheetId="2">#REF!</definedName>
    <definedName name="fork_day">#REF!</definedName>
    <definedName name="fork_hour" localSheetId="3">#REF!</definedName>
    <definedName name="fork_hour" localSheetId="2">#REF!</definedName>
    <definedName name="fork_hour">#REF!</definedName>
    <definedName name="gurantee" localSheetId="3">#REF!</definedName>
    <definedName name="gurantee" localSheetId="2">#REF!</definedName>
    <definedName name="gurantee">#REF!</definedName>
    <definedName name="insu_proj" localSheetId="3">#REF!</definedName>
    <definedName name="insu_proj" localSheetId="2">#REF!</definedName>
    <definedName name="insu_proj">#REF!</definedName>
    <definedName name="insu_road" localSheetId="3">#REF!</definedName>
    <definedName name="insu_road" localSheetId="2">#REF!</definedName>
    <definedName name="insu_road">#REF!</definedName>
    <definedName name="labor" localSheetId="3">#REF!</definedName>
    <definedName name="labor" localSheetId="2">#REF!</definedName>
    <definedName name="labor">#REF!</definedName>
    <definedName name="Liasion" localSheetId="3">#REF!</definedName>
    <definedName name="Liasion" localSheetId="2">#REF!</definedName>
    <definedName name="Liasion">#REF!</definedName>
    <definedName name="mach_exca" localSheetId="3">#REF!</definedName>
    <definedName name="mach_exca" localSheetId="2">#REF!</definedName>
    <definedName name="mach_exca">#REF!</definedName>
    <definedName name="mach_jcb" localSheetId="3">#REF!</definedName>
    <definedName name="mach_jcb" localSheetId="2">#REF!</definedName>
    <definedName name="mach_jcb">#REF!</definedName>
    <definedName name="Mason" localSheetId="3">#REF!</definedName>
    <definedName name="Mason" localSheetId="2">#REF!</definedName>
    <definedName name="Mason">#REF!</definedName>
    <definedName name="port_Chal" localSheetId="3">#REF!</definedName>
    <definedName name="port_Chal" localSheetId="2">#REF!</definedName>
    <definedName name="port_Chal">#REF!</definedName>
    <definedName name="port_fees" localSheetId="3">#REF!</definedName>
    <definedName name="port_fees" localSheetId="2">#REF!</definedName>
    <definedName name="port_fees">#REF!</definedName>
    <definedName name="port_hand" localSheetId="3">#REF!</definedName>
    <definedName name="port_hand" localSheetId="2">#REF!</definedName>
    <definedName name="port_hand">#REF!</definedName>
    <definedName name="port_land" localSheetId="3">#REF!</definedName>
    <definedName name="port_land" localSheetId="2">#REF!</definedName>
    <definedName name="port_land">#REF!</definedName>
    <definedName name="port_pass" localSheetId="3">#REF!</definedName>
    <definedName name="port_pass" localSheetId="2">#REF!</definedName>
    <definedName name="port_pass">#REF!</definedName>
    <definedName name="port_warf" localSheetId="3">#REF!</definedName>
    <definedName name="port_warf" localSheetId="2">#REF!</definedName>
    <definedName name="port_warf">#REF!</definedName>
    <definedName name="_xlnm.Print_Area" localSheetId="1">'Civil BOQ (2)'!$A$1:$G$67</definedName>
    <definedName name="_xlnm.Print_Area" localSheetId="3">'Equipment Installation BOQ (3)'!$A$1:$G$45</definedName>
    <definedName name="_xlnm.Print_Area" localSheetId="2">'Growout BOQ (3)'!$A$1:$G$44</definedName>
    <definedName name="_xlnm.Print_Area" localSheetId="0">Summary!$A$3:$D$13</definedName>
    <definedName name="_xlnm.Print_Titles" localSheetId="1">'Civil BOQ (2)'!$1:$3</definedName>
    <definedName name="_xlnm.Print_Titles" localSheetId="3">'Equipment Installation BOQ (3)'!$1:$3</definedName>
    <definedName name="_xlnm.Print_Titles" localSheetId="2">'Growout BOQ (3)'!$1:$3</definedName>
    <definedName name="Print_Titles_MI" localSheetId="3">#REF!</definedName>
    <definedName name="Print_Titles_MI" localSheetId="2">#REF!</definedName>
    <definedName name="Print_Titles_MI">#REF!</definedName>
    <definedName name="qty" localSheetId="3">#REF!</definedName>
    <definedName name="qty" localSheetId="2">#REF!</definedName>
    <definedName name="qty">#REF!</definedName>
    <definedName name="RATE" localSheetId="3">#REF!</definedName>
    <definedName name="RATE" localSheetId="2">#REF!</definedName>
    <definedName name="RATE">#REF!</definedName>
    <definedName name="Safety" localSheetId="3">#REF!</definedName>
    <definedName name="Safety" localSheetId="2">#REF!</definedName>
    <definedName name="Safety">#REF!</definedName>
    <definedName name="Tech_I" localSheetId="3">#REF!</definedName>
    <definedName name="Tech_I" localSheetId="2">#REF!</definedName>
    <definedName name="Tech_I">#REF!</definedName>
    <definedName name="Tech_II" localSheetId="3">#REF!</definedName>
    <definedName name="Tech_II" localSheetId="2">#REF!</definedName>
    <definedName name="Tech_II">#REF!</definedName>
    <definedName name="tenwheel" localSheetId="3">#REF!</definedName>
    <definedName name="tenwheel" localSheetId="2">#REF!</definedName>
    <definedName name="tenwheel">#REF!</definedName>
    <definedName name="Trf_unload" localSheetId="3">#REF!</definedName>
    <definedName name="Trf_unload" localSheetId="2">#REF!</definedName>
    <definedName name="Trf_unload">#REF!</definedName>
    <definedName name="usd" localSheetId="3">#REF!</definedName>
    <definedName name="usd" localSheetId="2">#REF!</definedName>
    <definedName name="usd">#REF!</definedName>
    <definedName name="veh_12MT" localSheetId="3">#REF!</definedName>
    <definedName name="veh_12MT" localSheetId="2">#REF!</definedName>
    <definedName name="veh_12MT">#REF!</definedName>
    <definedName name="veh_22mt" localSheetId="3">#REF!</definedName>
    <definedName name="veh_22mt" localSheetId="2">#REF!</definedName>
    <definedName name="veh_22mt">#REF!</definedName>
    <definedName name="veh_cars" localSheetId="3">#REF!</definedName>
    <definedName name="veh_cars" localSheetId="2">#REF!</definedName>
    <definedName name="veh_cars">#REF!</definedName>
    <definedName name="veh_mini" localSheetId="3">#REF!</definedName>
    <definedName name="veh_mini" localSheetId="2">#REF!</definedName>
    <definedName name="veh_mini">#REF!</definedName>
    <definedName name="veh_pkup" localSheetId="3">#REF!</definedName>
    <definedName name="veh_pkup" localSheetId="2">#REF!</definedName>
    <definedName name="veh_pkup">#REF!</definedName>
    <definedName name="veh_trai" localSheetId="3">#REF!</definedName>
    <definedName name="veh_trai" localSheetId="2">#REF!</definedName>
    <definedName name="veh_trai">#REF!</definedName>
    <definedName name="veh_trip" localSheetId="3">#REF!</definedName>
    <definedName name="veh_trip" localSheetId="2">#REF!</definedName>
    <definedName name="veh_trip">#REF!</definedName>
    <definedName name="vehi_tri2" localSheetId="3">#REF!</definedName>
    <definedName name="vehi_tri2" localSheetId="2">#REF!</definedName>
    <definedName name="vehi_tri2">#REF!</definedName>
    <definedName name="vehi_tri6" localSheetId="3">#REF!</definedName>
    <definedName name="vehi_tri6" localSheetId="2">#REF!</definedName>
    <definedName name="vehi_tri6">#REF!</definedName>
    <definedName name="wec_oh" localSheetId="3">#REF!</definedName>
    <definedName name="wec_oh" localSheetId="2">#REF!</definedName>
    <definedName name="wec_oh">#REF!</definedName>
    <definedName name="Welder" localSheetId="3">#REF!</definedName>
    <definedName name="Welder" localSheetId="2">#REF!</definedName>
    <definedName name="Wel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30" l="1"/>
  <c r="A12" i="30"/>
  <c r="A13" i="15" l="1"/>
  <c r="A14" i="15" s="1"/>
  <c r="A15" i="15" s="1"/>
  <c r="A19" i="15" l="1"/>
  <c r="A21" i="15" s="1"/>
  <c r="A22" i="15" s="1"/>
  <c r="A23" i="15" s="1"/>
  <c r="A25" i="15" s="1"/>
  <c r="A26" i="15" s="1"/>
  <c r="A27" i="15" s="1"/>
  <c r="A29" i="15" s="1"/>
  <c r="A30" i="15" s="1"/>
  <c r="A31" i="15" s="1"/>
  <c r="A32" i="15" s="1"/>
  <c r="A34" i="15" s="1"/>
  <c r="A35" i="15" s="1"/>
  <c r="A37" i="15" s="1"/>
  <c r="A38" i="15" s="1"/>
  <c r="A39" i="15" s="1"/>
  <c r="A40" i="15" s="1"/>
  <c r="A41" i="15" s="1"/>
  <c r="A42" i="15" s="1"/>
  <c r="A16" i="15"/>
  <c r="H26" i="15"/>
  <c r="A44" i="15" l="1"/>
  <c r="A45" i="15" s="1"/>
  <c r="A46" i="15" s="1"/>
  <c r="A48" i="15" s="1"/>
  <c r="A49" i="15" s="1"/>
  <c r="A50" i="15" s="1"/>
  <c r="A51" i="15" s="1"/>
  <c r="A52" i="15" s="1"/>
  <c r="A53" i="15" s="1"/>
  <c r="A54" i="15" s="1"/>
  <c r="A58" i="15" s="1"/>
  <c r="A60" i="15" s="1"/>
</calcChain>
</file>

<file path=xl/sharedStrings.xml><?xml version="1.0" encoding="utf-8"?>
<sst xmlns="http://schemas.openxmlformats.org/spreadsheetml/2006/main" count="314" uniqueCount="193">
  <si>
    <t>CONSTRUCTION OF PRE-ENGINEERED HATCHERY BUILDING AND GROWOUT</t>
  </si>
  <si>
    <t>SUMMARY OF PRICE</t>
  </si>
  <si>
    <t>SCHEDULE</t>
  </si>
  <si>
    <t>DESCRIPTION</t>
  </si>
  <si>
    <t>AMOUNT (Nu.)</t>
  </si>
  <si>
    <t>Schedule 1</t>
  </si>
  <si>
    <t>General Civil Works</t>
  </si>
  <si>
    <t>Schedule 2</t>
  </si>
  <si>
    <t>Growout Ponds</t>
  </si>
  <si>
    <t>Installation of Equipments</t>
  </si>
  <si>
    <t>TOTAL (Nu.)</t>
  </si>
  <si>
    <t>Project:</t>
  </si>
  <si>
    <t>Schedule - 1: Civil Works for Hatchery Building</t>
  </si>
  <si>
    <t>Sl. No</t>
  </si>
  <si>
    <t>Description of item of work</t>
  </si>
  <si>
    <t>Provisional Quantity</t>
  </si>
  <si>
    <t>Unit</t>
  </si>
  <si>
    <t>Rate</t>
  </si>
  <si>
    <t>Amount</t>
  </si>
  <si>
    <t>Remarks</t>
  </si>
  <si>
    <t>PEB</t>
  </si>
  <si>
    <t xml:space="preserve">PEB Warehouse including design, supply, hoisting, erection ,finishing with the following requirements:
• Primary structural members, column, beam, rafter etc. shop fabricated from hot-rolled steel plates, hot rolled steel section or tube section (as per approved design including fixing with foundation bolts on R.C.C. foundation.
• Secondary structural members (purlin, girt, hangers, louver frames, bracings, etc etc.), fabricated from cold rolled steel sections conforming to IS:800 Grade 2062 with minimum yield strength of 250 MPa                                                                                                                                                                                                                               • Bolts &amp; nuts :
- High strength bolts hot dip galvanized conforming to ASTM A 325M (full thread), Class 8.8 Type 1(or equivalent) used to connect primary members.
-   Machine bolts electro-galvanized with a yellow chromate color conversion coating conforming  to  DIN  933  Class  4.6  (or  equivalent)  which  may  be  used  to  connect  secondary members like purlins and girts.
- Anchor bolts manufactured from rods conforming to ASTM A 36M (or equivalent) with a minimum yield strength of 350MPa. 
- Nuts of at least the strength grade appropriate to the grade of bolts or other threaded elements with which they are used.
• Wall cladding &amp; roofing using PPGL sheet. 
• Sky light sheet, canopy, Anodized Aluminum door, windows, wall ventilators, rolling shutters etc.
• Design, manufacture and erection.
• Roofing sheet accessions: Ridges, Apron, Gutter, External corner flashing etc. fitted with nuts/screens.
• Painting of Structural Steel Works of Warehouse. 
• Electrical Works.                                                                                                                                                                                   including cost of all materials, labour, hire charges of equipment and T&amp;P, POL, etc complete, including all the items given in the general specification for PEB buildings as per technical specs, construction drawing and direction of Engineer-in-charge except the cost of RCC foundation, RCC flooring and plinth protection. </t>
  </si>
  <si>
    <t>sq.m</t>
  </si>
  <si>
    <r>
      <t xml:space="preserve">For enclosed PEB building. </t>
    </r>
    <r>
      <rPr>
        <sz val="11"/>
        <color rgb="FFFF0000"/>
        <rFont val="Calibri"/>
        <family val="2"/>
        <scheme val="minor"/>
      </rPr>
      <t xml:space="preserve">Note: all PEB materials should be from reputed  make acceptable to client's engineer </t>
    </r>
  </si>
  <si>
    <t>Earth work</t>
  </si>
  <si>
    <t>Earthwork in surface excavation including clearing away and uprooting vegetation if any, for general site grading, road formation etc.  in all types of soils (ordinary/ hard soil) in both dry and wet conditions  &amp; transporting excavated material (at all leads and lifts) to temporary stockpiles within the EMPLOYER’s premises, spreading, levelling etc. all complete as specified and as directed by client's representative at site.</t>
  </si>
  <si>
    <t>All Kinds of soil</t>
  </si>
  <si>
    <t>cum</t>
  </si>
  <si>
    <t>Earthwork in excavation including clearing away vegetation in foundations, pits trenches, drains and earthing etc. for all widths or areas on plan in both dry and wet conditions including shoring, strutting, dewatering, dressing of sides and ramming of bottom &amp; backfilling with selected earth from excavation in layers  of 200 mm, watering, ramming, consolidation &amp; transporting excavated material (at all leads and lifts) to temporary stockpiles within the PURCHASER’s premises, spreading, levelling etc. all complete as specified and as directed.</t>
  </si>
  <si>
    <t>All kinds of soil</t>
  </si>
  <si>
    <t>All kinds of rocks with or without blasting</t>
  </si>
  <si>
    <t>Concrete/ RCC work</t>
  </si>
  <si>
    <t xml:space="preserve">Providing and Laying plain or Sulphate resistant cement concrete including formworks, thickness as shown in drawings, under reinforced concrete, masonry walls in foundations, grade slabs, bottom of pits, sumps, etc. with 1:3:6 concrete with aggregates of size 20mm downgraded including curing, etc. complete. (Rate to be inclusive of supply of all necessary material, laying in position as per specifications and as directed by Engineer). </t>
  </si>
  <si>
    <t xml:space="preserve">Providing and Laying plain or Sulphate resistant cement concrete including formworks, thickness as shown in drawings, under reinforced concrete, masonry walls in foundations, grade slabs, bottom of pits, sumps, etc. with 1:4:8 concrete with aggregates of size 20mm downgraded including curing, etc. complete. (Rate to be inclusive of supply of all necessary material, laying in position as per specifications and as directed by Engineer). </t>
  </si>
  <si>
    <t>Providing and Laying Reinforced concrete of grade M20 excluding reinforcement but including formwork, with coarse aggregate of sizes 20 mm downgraded as directed by Engineer in foundations (all types), walls, water tanks and any other structures including vibrating, curing, etc. complete. (Rate to be inclusive of supply of all necessary material, laying in position as per specifications, complete, as directed by the engineer).</t>
  </si>
  <si>
    <t>Providing and Laying Reinforced concrete of grade M20 excluding reinforcement but including formwork, with coarse aggregate of sizes 20 mm downgraded as directed by Engineer in grade slabs, including vibrating, curing, etc. complete. The grade slab should be finished with a power trowel to make it smooth and cement slurry if required. (Rate to be inclusive of supply of all necessary material, laying in position as per specifications, complete, as directed by the engineer).</t>
  </si>
  <si>
    <t xml:space="preserve">Providing &amp; fixing Thermo‐Mechanically Treated reinforcement bar (Yield Strength 500 MPa) for R.C.C work including cutting, bending, binding and placing in position complete </t>
  </si>
  <si>
    <t>MT</t>
  </si>
  <si>
    <t>Steel work</t>
  </si>
  <si>
    <t>Supply, fabrication, erection, transport, delivery to site, loading and unloading, etc for pipes, angles, rolled steel columns and beams, square hollow sections, flats including fixing/ welding opening notches etc. all as per specifications and  drawings.(a) Non galvanised</t>
  </si>
  <si>
    <t>Stone / Brick work</t>
  </si>
  <si>
    <t xml:space="preserve">Providing &amp; laying Hand packed stone filling or soling with stones (under flooring, footings, walls, below ground floor slab, etc.) </t>
  </si>
  <si>
    <t xml:space="preserve">Providing &amp; laying Random Rubble Masonry with hard stone in foundation &amp; plinth including RRM wall from basement to  ground floor - In CM 1:5 </t>
  </si>
  <si>
    <t>Providing and laying autoclaved aerated cement blocks masonry (AAC blocks) in superstructure above plinth level upto floor V level with RCC band at sill level and lintel level with approved block laying polymer modified adhesive mortar all complete as perdirection of Engineer-in-Charge.(The payment of RCC band and reinforcement shall be made separately)</t>
  </si>
  <si>
    <t>Flooring</t>
  </si>
  <si>
    <t>Providing and laying 2.5mm thk. Bitumen Felt type 3, Grade 2, sheet under walls and behind RCC walls for damp proofing, etc</t>
  </si>
  <si>
    <t>sqm</t>
  </si>
  <si>
    <t>Providing and laying cement concrete flooring 1:2:4, finished with floating coat of neat cement - 12mm aggregates, 25mm thick</t>
  </si>
  <si>
    <t xml:space="preserve">Providing and laying moisture barrier using plastic sheeting underlay - 200 micro-metre      </t>
  </si>
  <si>
    <t>Doors &amp; windows</t>
  </si>
  <si>
    <t>Providing and Fixing UPVC windows, with double glazed (6+10+6) mm thick toughned glass - (1.8 X 1.5)m including all necessary fixtures,complete set - W1</t>
  </si>
  <si>
    <t>Nos</t>
  </si>
  <si>
    <t>Providing and Fixing UPVC windows, with double glazed (6+10+6) mm thick toughned glass - (1.0 X 1.5)m  including all necessary fixtures,complete set - W2</t>
  </si>
  <si>
    <t>Providing and Fixing UPVC doors, with double glazed (6+10+6) mm thick toughned glass - (0.9x2.1)m including all necessary fixtures,complete set - D1</t>
  </si>
  <si>
    <t>Providing &amp; fixing flush door shutters (pre-fabricated), block-board core with ply veneer, chemically treated-40mm thick - (0.7x2.1)m including all necessary fixtures,complete set - D2</t>
  </si>
  <si>
    <t>Turbo vents &amp; Installation of Insulation sheet</t>
  </si>
  <si>
    <t>Providing &amp; Installation of 600mm dia. stainless wind propelled Turbo ventilators with transparent arcylic base, slope adaptor including cost of all necessory fixing acessories.</t>
  </si>
  <si>
    <t>each</t>
  </si>
  <si>
    <t>Laying of Thermabrite insulation sheet underneath the PPGL sheet (materials will be provided by the employer)</t>
  </si>
  <si>
    <t xml:space="preserve">Plumbing and sanitation </t>
  </si>
  <si>
    <t>Providing &amp; fixing P.V.C soil waste and ven tpipes,single or double socketed, including pipe clip complete (excluding the cost of PVC fittings) -110mm dia</t>
  </si>
  <si>
    <t>m</t>
  </si>
  <si>
    <t>Providing &amp; fixing P.V.C plain bend with suitable anti insect floor trap, complete - 110mm dia</t>
  </si>
  <si>
    <t>nos</t>
  </si>
  <si>
    <t>Providing &amp; fixing Auto control Water Pump 1.0HP pressure pump with complete accessories.</t>
  </si>
  <si>
    <t>Providing &amp; fixing plastic tank including all accessories complete - 2000ltr</t>
  </si>
  <si>
    <t>Constructing Soak Pit  (Size 1200x1200x1200mm), filled with brick bats including 100mm SW drain pipe X 1200mm long</t>
  </si>
  <si>
    <t xml:space="preserve">Constructing Septic Tanks, in 2nd class brick masonry in cement mortar 1:4, including Heavy Duty C.I cover with frame size 600x600mm, 100mm thick concrete flooring 1:4:8 (40mm aggregates) cement plaster over concrete base in C.M 1:4 etc. complete as per standard design - 50 users </t>
  </si>
  <si>
    <t>Plinth protection</t>
  </si>
  <si>
    <t>Providing and laying Plinth Protection and grouted with fine sand mix including well rammed, finishing the top smooth With 50mm thick cement concrete 1:3:6, 20mm aggregates, laid over 75mm thick layer of compacted gravel (40mm). 8mm dia Rebars will be drilled and installed every 600mm of the plinth wall to make sure there will be no crack formattion (seperate payment shall be made for rebars, however, no extra payment shall be made for reinforced concrete )</t>
  </si>
  <si>
    <t>Providing &amp; fixing square mouth S.W gully-trap A-grade including C.I grating, Heavy Duty  C.I. cover with frame of 300 x 300 mm, brick masonry chamber 150 x 100mm P or S Type</t>
  </si>
  <si>
    <t xml:space="preserve"> </t>
  </si>
  <si>
    <t>Const.  Brick  masonry  manhole  in  CM 1:5,  R.C.C  top slab with 1:2:4 20mm agg., fdn. PCC 1:4:8 40mm  agg.12mm CP 1:3 finished with floating coat &amp; making channels in PCC 1:2:4., 20mm agg. neatly finished complete - as per the drawing - Inside dimension 900x800mm &amp; 450mm deep including C.I.cover &amp; frame (weight &gt;38 kg)</t>
  </si>
  <si>
    <t>Road work</t>
  </si>
  <si>
    <t>Supplying &amp; laying soling course of finished thickness of 150 mm, packing with 80 mm metall, dry rolling, sprinkling gravel, watering and rolling, etc. all complete as specified.</t>
  </si>
  <si>
    <t>Preparation of sub grade with proper camber by excavating earth to depth equal to pavement thickness, consolidation with roller, disposal of surplus earth up to 50m - all kinds of soil</t>
  </si>
  <si>
    <t>cu.m</t>
  </si>
  <si>
    <t>Providing and laying Granular sub-base course (GSB) to required degree of compaction with proper formation of cross fall using motor grader for laying and compacted to required density as per material gradation and aggregate quality specified including scarifying complete.</t>
  </si>
  <si>
    <t>Providing and laying Wet Mix Macadam (WMM) to required degree of compaction with proper formation of cross fall using motor grader for laying and compacted to required density as per material gradation and aggregate quality specified including scarifying complete.</t>
  </si>
  <si>
    <t xml:space="preserve">Providing and Laying Dense Bituminous Macadam ( DBM) of 50mm thickness to required degree of compaction based on mixture design ( job mix formula) approved by the supervising engineer including preparation of surface with road broom, application of prime coat @ 0.75 kg/sq.m by mechanized method using asphalt plant, paver, steel roller, tyre roller etc. complete  </t>
  </si>
  <si>
    <t>Providing and Laying Asphalt/Bituminous Concrete of 25mm thick to required degree of compaction based on the job mixture design approved by the supervising engineer using asphalt plant, paver, steel roller, tyre roller etc. as per material gradation and aggregate quality specified with VG30 bitumen.</t>
  </si>
  <si>
    <t>Supplying, &amp; Laying, jointing, hydraulically testing NP3 class cement concrete pipes conforming to IS:458 for cable crossing across the roads etc. (pipe shall have collar joint sealed in C.M. 1:2)</t>
  </si>
  <si>
    <t>(a)     600 mm dia.</t>
  </si>
  <si>
    <t>R.M.</t>
  </si>
  <si>
    <t>(b)     900 mm dia.</t>
  </si>
  <si>
    <t>Gate</t>
  </si>
  <si>
    <t>Supplying, Fabricating and erecting M.S. gates (height 2m x width 4m) fabricated using square hollow section framework (Internal &amp; External) including double bearing 100mm MS wheel with channel for running track, locking arrangement including applying one coat of red oxide paint and two coats of synthetic enamel paint to all exposed surfaces of steel.  Contractor shall arrange for all the materials, tools, labour, etc. required to complete the job as per drawing</t>
  </si>
  <si>
    <t>Chainlink Fence</t>
  </si>
  <si>
    <t>Construction of chain link fencing of  2.0m high above finished grade level, 50 x 50 mm mesh with 3.15 mm dia. GI Wire. The chain link shall be clamped to angle posts ISA 50 x 50 x 5 at spacing not exceeding 2.5m by MS flat 40x4 with 16mm diameter bolt with flat washers.The foundation shall be anchored in 1:3:6 PCC block of size 250mm x 250mm x 600mm deep, including providing of braced bays at corners and every tenth bay with angle ISA 65x65x5 diagonal bracing including earthwork in excavation, PCC slab, RRM wall, plastering, filling of trenches,erection, painting over approved primer cost, etc. complete as per details indicated in the drawings.</t>
  </si>
  <si>
    <t>Total for Hatchery Building only ( excluding Road, gate and Chain-link Fence )</t>
  </si>
  <si>
    <t>Total (Nu.)</t>
  </si>
  <si>
    <t xml:space="preserve">  </t>
  </si>
  <si>
    <t>Schedule - 2: Civil Works for Growout ponds</t>
  </si>
  <si>
    <t xml:space="preserve">Earthwork in excavation for preparation of ponds as per specifications and drawings of the ponds including clearing away vegetation in foundations, pits trenches, drains and earthing etc. for all widths or areas on plan in both dry and wet conditions including shoring, making embankments, strutting, dewatering, dressing of sides and ramming of bottom &amp; backfilling with selected earth from excavation in layers  of 200 mm, watering, ramming, consolidation &amp; transporting excavated material (at all leads and lifts) to temporary stockpiles within the PURCHASER’s premises, spreading, levelling etc. all complete as specified and as directed. </t>
  </si>
  <si>
    <t>a)</t>
  </si>
  <si>
    <t>b)</t>
  </si>
  <si>
    <t>Hard Rock</t>
  </si>
  <si>
    <t xml:space="preserve">Earthwork in filling in for pond floor and wall lining etc. including watering, ramming, compacting to 95% Modified Proctor density and dressing to the required profiles, etc. complete, as directed by the Engineer.                         </t>
  </si>
  <si>
    <t xml:space="preserve">With  excavated earth  from stockpiles in the PURCHASER’s premises at all leads     </t>
  </si>
  <si>
    <t xml:space="preserve">With  excavated earth  from approved borrow areas from outside PURCHASER’s premises upto a lead of 5.0 km  </t>
  </si>
  <si>
    <t>Extra over items 2.1 &amp; 2.2 for lead from</t>
  </si>
  <si>
    <t>i)</t>
  </si>
  <si>
    <t xml:space="preserve">5 km - 10 km. </t>
  </si>
  <si>
    <t>ii)</t>
  </si>
  <si>
    <t>10 km -20 km.</t>
  </si>
  <si>
    <t>iii)</t>
  </si>
  <si>
    <t>per km cost for a tipper truck (10 cu.m)</t>
  </si>
  <si>
    <t>km</t>
  </si>
  <si>
    <t xml:space="preserve">Providing and fixing CGI sheet (0.3mm thick) for fencing including bamboo support on mid portion and every over lap of CGI sheet (800mm width) complete, as directed by the Engineer.                         </t>
  </si>
  <si>
    <t>Supply of  H.D.P.E Pipes, 2.5 PN - 160mm dia</t>
  </si>
  <si>
    <t>Providing &amp; laying H.D.P.E Pipes, 4 PN, including H.D.P.E fittings (excluding trenching, refilling &amp; thrust block) -110mm dia</t>
  </si>
  <si>
    <t>Providing &amp; fixing Flanged Bottom Drain ECO-FLANGE SUCTION FLOW [1.5:1] (160mmx110mm) with complete set suitable for pond liners.</t>
  </si>
  <si>
    <t>Total for Growout Ponds (Nu.)</t>
  </si>
  <si>
    <t>For Inlet Drain &amp; Inlet Weir</t>
  </si>
  <si>
    <t>Earthwork in excavation including clearing away vegetation in foundations, pits trenches, drains and earthing etc. for all widths or areas on plan in both dry and wet conditions including shoring, strutting, dewatering, dressing of sides and ramming of bottom &amp; backfilling with selected earth from excavation in layers  of 200 mm, watering, ramming, consolidation &amp; transporting excavated material (at all leads and lifts) to temporary stockpiles within the PURCHASER’s premises, spreading, levelling etc. all complete as specified and as directed. - All Kinds of soil</t>
  </si>
  <si>
    <t>Providing and Laying plain or Sulphate resistant cement concrete including formworks, thickness as shown in drawings, under reinforced concrete, masonry walls in foundations, grade slabs, bottom of pits, sumps, etc. with 1:2:4 concrete with aggregates of size 20mm downgraded including curing, etc. complete. (Rate to be inclusive of supply of all necessary material, laying in position as per specifications and as directed by Engineer). ( For Drain )</t>
  </si>
  <si>
    <t>Providing and Laying Reinforced concrete of grade M20 excluding reinforcement but including formwork, with coarse aggregate of sizes 20 mm downgraded as directed by Engineer in foundations (all types), walls, water tanks, grade slabs, road pavement, precast cover slabs with lifting hooks and any other structures including vibrating, curing, etc. complete. (Rate to be inclusive of supply of all necessary material, laying in position as per specifications, complete, as directed by the engineer). (Inlet weir)</t>
  </si>
  <si>
    <t>Providing &amp; laying H.D.P.E Pipes, 4 PN, including H.D.P.E fittings with Butt fusion coupling of pipes (including trenching, refilling &amp; thrust block etc,) all complete as specified and as directed by the Engineer. -110mm</t>
  </si>
  <si>
    <t>Providing and Fixing of 5HP Centrifugal pump, complete with all accessories.</t>
  </si>
  <si>
    <t>Providing and Fixing of 50HP Centrifugal pump, complete with all accessories with connection to open Inlet drain</t>
  </si>
  <si>
    <t>Total for Inlet drain</t>
  </si>
  <si>
    <t>Total for Growout Ponds and Inlet Drain  (Nu.)</t>
  </si>
  <si>
    <t>Schedule - 3: Equipment Installation Works</t>
  </si>
  <si>
    <t>Step 1:Broodstock System (400m3/h RAS System)---About 500m³ Water Volume</t>
  </si>
  <si>
    <r>
      <t xml:space="preserve">Installation and fixing of Flowmeter Material: PVC
Specification: </t>
    </r>
    <r>
      <rPr>
        <sz val="11"/>
        <color rgb="FFFF0000"/>
        <rFont val="Times New Roman"/>
        <family val="1"/>
      </rPr>
      <t>DN25</t>
    </r>
    <r>
      <rPr>
        <sz val="11"/>
        <color rgb="FF000000"/>
        <rFont val="Times New Roman"/>
        <family val="1"/>
      </rPr>
      <t xml:space="preserve"> </t>
    </r>
    <r>
      <rPr>
        <sz val="11"/>
        <color theme="1"/>
        <rFont val="Times New Roman"/>
        <family val="1"/>
      </rPr>
      <t>Mechanical flow meter</t>
    </r>
    <r>
      <rPr>
        <sz val="11"/>
        <color rgb="FF000000"/>
        <rFont val="Times New Roman"/>
        <family val="1"/>
      </rPr>
      <t xml:space="preserve">
Note: There is a 304 stainless steel stick inside</t>
    </r>
    <r>
      <rPr>
        <sz val="11"/>
        <color theme="1"/>
        <rFont val="Times New Roman"/>
        <family val="1"/>
      </rPr>
      <t>.</t>
    </r>
    <r>
      <rPr>
        <sz val="11"/>
        <color rgb="FF000000"/>
        <rFont val="Times New Roman"/>
        <family val="1"/>
      </rPr>
      <t xml:space="preserve"> of weight: 2 kg</t>
    </r>
  </si>
  <si>
    <t>pcs</t>
  </si>
  <si>
    <t xml:space="preserve">
Physical labour ( Plumber, Main tool: Belt wrench) Assumption : 1 plumber - 10 installations per day</t>
  </si>
  <si>
    <r>
      <t xml:space="preserve">Installation and fixing of Crayfish Tank, PP material 
Size: Dia2.2m*H 1m, water level: 0.6m, the water volume is about 2.28m³
Thick: 7mm, with bottom outlet </t>
    </r>
    <r>
      <rPr>
        <sz val="11"/>
        <color rgb="FFFF0000"/>
        <rFont val="Times New Roman"/>
        <family val="1"/>
      </rPr>
      <t>DN65</t>
    </r>
    <r>
      <rPr>
        <sz val="11"/>
        <color rgb="FF000000"/>
        <rFont val="Times New Roman"/>
        <family val="1"/>
      </rPr>
      <t>, without over flow outlet, of weight: 128 kg</t>
    </r>
  </si>
  <si>
    <t>set</t>
  </si>
  <si>
    <r>
      <t>Installation and fixing of</t>
    </r>
    <r>
      <rPr>
        <sz val="11"/>
        <color theme="1"/>
        <rFont val="Times New Roman"/>
        <family val="1"/>
      </rPr>
      <t xml:space="preserve"> </t>
    </r>
    <r>
      <rPr>
        <sz val="11"/>
        <color rgb="FF000000"/>
        <rFont val="Times New Roman"/>
        <family val="1"/>
      </rPr>
      <t>Drum Filter</t>
    </r>
    <r>
      <rPr>
        <sz val="11"/>
        <color theme="1"/>
        <rFont val="Times New Roman"/>
        <family val="1"/>
      </rPr>
      <t xml:space="preserve">, </t>
    </r>
    <r>
      <rPr>
        <sz val="11"/>
        <color rgb="FF000000"/>
        <rFont val="Times New Roman"/>
        <family val="1"/>
      </rPr>
      <t>Type: Open Type
Material: 304 stainless steel frame, 316L stainless steel mat filter
Capacity: 400m3/hr, Filtration Accuracy:75um
Overall Size: L2430*W1752*H1950mm
Drum Size: Dia1500*L1800mm
Power:2.75kW-380V/50Hz
Note: one for standby
Drum Filter Pond should be dug down by customer, the depth suggests at least 1.5m. of weight: 630 kg</t>
    </r>
  </si>
  <si>
    <r>
      <t>Installation and fixing of Protein Skimmer &amp; UV 
Type: Customized 2 in 1 Protein Skimmer, including UV-system.
Capacity: 100m3/h
Inject pump:2.6</t>
    </r>
    <r>
      <rPr>
        <sz val="11"/>
        <color theme="1"/>
        <rFont val="Times New Roman"/>
        <family val="1"/>
      </rPr>
      <t xml:space="preserve"> </t>
    </r>
    <r>
      <rPr>
        <sz val="11"/>
        <color rgb="FF000000"/>
        <rFont val="Times New Roman"/>
        <family val="1"/>
      </rPr>
      <t>kW-220V/50Hz</t>
    </r>
    <r>
      <rPr>
        <sz val="11"/>
        <color theme="1"/>
        <rFont val="Times New Roman"/>
        <family val="1"/>
      </rPr>
      <t xml:space="preserve">, </t>
    </r>
    <r>
      <rPr>
        <sz val="11"/>
        <color rgb="FF000000"/>
        <rFont val="Times New Roman"/>
        <family val="1"/>
      </rPr>
      <t>UVsterilizer:75Wx5-220V/50H</t>
    </r>
    <r>
      <rPr>
        <sz val="11"/>
        <color theme="1"/>
        <rFont val="Times New Roman"/>
        <family val="1"/>
      </rPr>
      <t>z</t>
    </r>
    <r>
      <rPr>
        <sz val="11"/>
        <color rgb="FF000000"/>
        <rFont val="Times New Roman"/>
        <family val="1"/>
      </rPr>
      <t xml:space="preserve">
With Jet Pump, Collection Cup and Spinning Water Cleaning Device, of weight: 200 kg</t>
    </r>
  </si>
  <si>
    <r>
      <t>Installation and fixing of Ozone Generator Usage: Used in conjunction with a protein skimmer to sterilize decolorize. and increase the protein efficient
Ozone Output: 50g/h:
Power: 800W-220V/50Hz</t>
    </r>
    <r>
      <rPr>
        <sz val="11"/>
        <color theme="1"/>
        <rFont val="Times New Roman"/>
        <family val="1"/>
      </rPr>
      <t>,</t>
    </r>
    <r>
      <rPr>
        <sz val="11"/>
        <color rgb="FF000000"/>
        <rFont val="Times New Roman"/>
        <family val="1"/>
      </rPr>
      <t xml:space="preserve"> Air Source; Cooling Method: Air Cooling</t>
    </r>
    <r>
      <rPr>
        <sz val="11"/>
        <color rgb="FFFF0000"/>
        <rFont val="Times New Roman"/>
        <family val="1"/>
      </rPr>
      <t xml:space="preserve">+Water cooling:
</t>
    </r>
    <r>
      <rPr>
        <sz val="11"/>
        <color theme="1"/>
        <rFont val="Times New Roman"/>
        <family val="1"/>
      </rPr>
      <t>Ozone Concentration: 15mg/L-20mg/L;
Including Oil-free air compressor, precision filter, condenser, oxygen generator, cooling tank and submersible pump. of weight: 30 kg</t>
    </r>
  </si>
  <si>
    <t>Installation and fixing of Thermal Control Air energy heat pump
Power: 50HP/380V-50Hz
Note:Access to the site power box. of weight: 1100 kg</t>
  </si>
  <si>
    <t>Physical labour ( Plumber, Electrician, Main tool: Ratchet wrench, Impact drill )
Impact drill create holes in the wall for pipe to pass through.
Forklifts and cranes for equipment placement. Assumption : 2 labours + 1 plumber + 1 electrician + 1 crane - 1 installations per day</t>
  </si>
  <si>
    <r>
      <t>Installation and fixing of</t>
    </r>
    <r>
      <rPr>
        <sz val="11"/>
        <color theme="1"/>
        <rFont val="Times New Roman"/>
        <family val="1"/>
      </rPr>
      <t xml:space="preserve"> </t>
    </r>
    <r>
      <rPr>
        <sz val="11"/>
        <color rgb="FF000000"/>
        <rFont val="Times New Roman"/>
        <family val="1"/>
      </rPr>
      <t>Control Cabinet Customized PLC control cabinet with 15 inches screen
according to the system design, good quality electrical devices, with indicator and emergency button
Switch Brand ZHENGTAI，PLC Brand SIEMENS. of weight: 100 kg</t>
    </r>
  </si>
  <si>
    <r>
      <t>Installation and fixing of Water Monitoring System Usage: online monitoring the water content of
PHORPDO.
Support 4-wav sensors.4way independent control:</t>
    </r>
    <r>
      <rPr>
        <sz val="11"/>
        <color theme="1"/>
        <rFont val="Times New Roman"/>
        <family val="1"/>
      </rPr>
      <t xml:space="preserve"> </t>
    </r>
    <r>
      <rPr>
        <sz val="11"/>
        <color rgb="FF000000"/>
        <rFont val="Times New Roman"/>
        <family val="1"/>
      </rPr>
      <t>Platform management support: APP for IOS / Android, WEB:
Including cloud server, 5-inch touch screen and several detection probes to monitor water condition.
Including PH probe.ORP probe. DO probe.
Note:1Ammonia nitrogen probe is prepared by customer, it needs to be jointly debugged with the controlplatform of weight: 5 kg</t>
    </r>
  </si>
  <si>
    <t xml:space="preserve">
Physical labour ( Electrician, Main tool: Hand drill )
Hand drill for fixing platform to wall with bolts
 Assumption : 1 electrician - half day of work</t>
  </si>
  <si>
    <t>Step 2: Nursery System ( 180m3/h RAS System 1 unit)---About 180m³ Water Volume</t>
  </si>
  <si>
    <t/>
  </si>
  <si>
    <t>Installation and fixing of Crayfish Tank, Unit Material food grade PP tank, including flowmeter,and filter net Including Ratchet steel bracket.
5 layers Crayfish tank.
Each tank size: L1*W1*H0.15 m, water volume is about 0.12m3
Frame over size: L1.2*W1.2*H2.05m
Note: There is 0.2m operating space between every layer. of weight: 85 kg</t>
  </si>
  <si>
    <t>Physical labour ( Plumber, Main tool:14“ Cutting Machine, Ratchet wrench, Belt wrench, Laser level, Total station)
Forklifts for equipment placement.
14" Cutting Machine for pipe cutting
1.8kW each pcs, 2~3 pcs is about 5.4kW-220V/50Hz
 Assumption : 2 labours + 1 plumber + forklift - 10 installations per day</t>
  </si>
  <si>
    <r>
      <t>Installatian and fixing of Drum Filter Type: Open Type
Material: 304 stainless steel frame, 316L stainless steel mat filier
Capacity: 200m3/hr, Filtration Accuracy:75um
Overall Size: L2100*W1400*H1700mm
Drum Size: Dia1210xL1600m
Pawer: Motor 0.55kW, Punp 1.1kW, 380V/</t>
    </r>
    <r>
      <rPr>
        <sz val="11"/>
        <color theme="1"/>
        <rFont val="Times New Roman"/>
        <family val="1"/>
      </rPr>
      <t>5</t>
    </r>
    <r>
      <rPr>
        <sz val="11"/>
        <color rgb="FF000000"/>
        <rFont val="Times New Roman"/>
        <family val="1"/>
      </rPr>
      <t>0Hz
Note: one for standby
Drum Filter Pond should be dug down by customer, the depth suggest at least 1.5m. of weight: 280 kg</t>
    </r>
  </si>
  <si>
    <t xml:space="preserve">
Physical labour ( Plumber, Electrician, Main tool: Ratchet wrench )
Forklifts and cranes for equipment placement. Assumption : 4 labours + 1 plumber + 1 electrician + forklift - 2 installations per day</t>
  </si>
  <si>
    <t>Installation and fixing of Prote in Skimmer &amp; UV Type: Customized 2 in 1 Prote in Skimmer, including UVsystem.
Caacity: 100m3/h
Inject pump:2.6kW-220V50Hz
UV steriltzer:75Wx5-220V/50Hz
With Jet Pump, Collectin Cup and Spinning Water Cleaning Device. of weight: 200 kg</t>
  </si>
  <si>
    <t xml:space="preserve">
Physical labour ( Plumber, Electrician, Main tool: Ratchet wrench )
Forklifts for equipment placement. Assumption : 2 labours + 1 plumber + 1 electrician + forklift - 2 installations per day</t>
  </si>
  <si>
    <r>
      <t>Installation and fixing of Ozone Generator, Usage: Used in conjunctian with a protein skimmer to
sterilize, decalorize, and increase the protein efficient
Ozone Output:20g/h;
Power:280W-220V/50Hz, Air Sourc</t>
    </r>
    <r>
      <rPr>
        <sz val="11"/>
        <color theme="1"/>
        <rFont val="Times New Roman"/>
        <family val="1"/>
      </rPr>
      <t>e,</t>
    </r>
    <r>
      <rPr>
        <sz val="11"/>
        <color rgb="FF000000"/>
        <rFont val="Times New Roman"/>
        <family val="1"/>
      </rPr>
      <t xml:space="preserve"> Cooling Method: Air Cooling;
Ozone Concentration: 15mg/L-20mg/L;
Including Oil-free air compressor, precision filter condenser, oxygen generator, cooling tank and
submmersible pump. of weight: 20 kg</t>
    </r>
  </si>
  <si>
    <t xml:space="preserve">
Physical labour ( Electrician, Main tool: Cordless hand drill )
Forklifts for equipment placement. Assumption : 1 electrician - 2 installations per day</t>
  </si>
  <si>
    <r>
      <t>Installation and fixing of Oxygen Cone, FRP material.
Size: Dia700 (exeluding the flange s</t>
    </r>
    <r>
      <rPr>
        <sz val="11"/>
        <color theme="1"/>
        <rFont val="Times New Roman"/>
        <family val="1"/>
      </rPr>
      <t>i</t>
    </r>
    <r>
      <rPr>
        <sz val="11"/>
        <color rgb="FF000000"/>
        <rFont val="Times New Roman"/>
        <family val="1"/>
      </rPr>
      <t>ze)*H1730mm. of weight: 46 kg</t>
    </r>
  </si>
  <si>
    <r>
      <t>Installation and fixing of Venturi tube.
PVC material. Used f</t>
    </r>
    <r>
      <rPr>
        <sz val="11"/>
        <color theme="1"/>
        <rFont val="Times New Roman"/>
        <family val="1"/>
      </rPr>
      <t>o</t>
    </r>
    <r>
      <rPr>
        <sz val="11"/>
        <color rgb="FF000000"/>
        <rFont val="Times New Roman"/>
        <family val="1"/>
      </rPr>
      <t>r oxygen cone</t>
    </r>
    <r>
      <rPr>
        <sz val="11"/>
        <color theme="1"/>
        <rFont val="Times New Roman"/>
        <family val="1"/>
      </rPr>
      <t>,</t>
    </r>
    <r>
      <rPr>
        <sz val="11"/>
        <color rgb="FF000000"/>
        <rFont val="Times New Roman"/>
        <family val="1"/>
      </rPr>
      <t xml:space="preserve"> mixing oxygen</t>
    </r>
    <r>
      <rPr>
        <sz val="11"/>
        <color theme="1"/>
        <rFont val="Times New Roman"/>
        <family val="1"/>
      </rPr>
      <t>.</t>
    </r>
    <r>
      <rPr>
        <sz val="11"/>
        <color rgb="FF000000"/>
        <rFont val="Times New Roman"/>
        <family val="1"/>
      </rPr>
      <t xml:space="preserve"> of weight:</t>
    </r>
    <r>
      <rPr>
        <sz val="11"/>
        <color theme="1"/>
        <rFont val="Times New Roman"/>
        <family val="1"/>
      </rPr>
      <t xml:space="preserve"> </t>
    </r>
    <r>
      <rPr>
        <sz val="11"/>
        <color rgb="FF000000"/>
        <rFont val="Times New Roman"/>
        <family val="1"/>
      </rPr>
      <t>0</t>
    </r>
    <r>
      <rPr>
        <sz val="11"/>
        <color theme="1"/>
        <rFont val="Times New Roman"/>
        <family val="1"/>
      </rPr>
      <t>.</t>
    </r>
    <r>
      <rPr>
        <sz val="11"/>
        <color rgb="FF000000"/>
        <rFont val="Times New Roman"/>
        <family val="1"/>
      </rPr>
      <t>1</t>
    </r>
    <r>
      <rPr>
        <sz val="11"/>
        <color theme="1"/>
        <rFont val="Times New Roman"/>
        <family val="1"/>
      </rPr>
      <t xml:space="preserve"> k</t>
    </r>
    <r>
      <rPr>
        <sz val="11"/>
        <color rgb="FF000000"/>
        <rFont val="Times New Roman"/>
        <family val="1"/>
      </rPr>
      <t>g</t>
    </r>
  </si>
  <si>
    <t xml:space="preserve">
Physical labour ( Plumber, Main tool: Belt wrench ) Assumption : 1 plumber - 2 installations per day</t>
  </si>
  <si>
    <t>Installation and fixing of Oxygen Generator
Output: 50L/min, Power: 5.5kW-220V/50Hz，running acoarding to DO level.
Integrate oxygen generator, with stabilizer ,High quality molecular sieve. of weight 130 kg</t>
  </si>
  <si>
    <t xml:space="preserve">
Physical labour ( Electrician )
Forklifts for equipment placement. Assumption : 4 labours +1 electrician - 2 installations per day</t>
  </si>
  <si>
    <t>Installation and fixing of Oxygen tube PU material. oxygen tube. Size: Dia12*8, 100m /roll. of weight: 2 kg</t>
  </si>
  <si>
    <t>roll</t>
  </si>
  <si>
    <t xml:space="preserve">
Physical labour ( Plumber, Main tool: Scissors ) Assumption : 1 plumber - 2 installations per day</t>
  </si>
  <si>
    <r>
      <t>Installation and fixing of Thermal Cantrol. Air energy heat pump, Power:20HP/380V-5</t>
    </r>
    <r>
      <rPr>
        <sz val="11"/>
        <color theme="1"/>
        <rFont val="Times New Roman"/>
        <family val="1"/>
      </rPr>
      <t>0</t>
    </r>
    <r>
      <rPr>
        <sz val="11"/>
        <color rgb="FF000000"/>
        <rFont val="Times New Roman"/>
        <family val="1"/>
      </rPr>
      <t>Hz
Note: Access to the site power box.of weight: 1000 kg</t>
    </r>
  </si>
  <si>
    <t>Physical labour ( Plumber, Electrician, Main tool: Ratchet wrench, Impact drill )
Impact drill create holes in the wall for pipe to pass through.
Forklifts and cranes for equipment placement. Assumption : 4 labours + 1 electrician + 1 plumber + crane - 1 installations per day</t>
  </si>
  <si>
    <t>Installation and fixing of Control Cabinet Custamized PLC, contral cabinet with 15 inches screens according to the system design, good quality electrical devices, with indicator and emergency button 。
Switch Brand ZHENGTAL PLC Brand SIEMENS. of weight: 100 kg</t>
  </si>
  <si>
    <t>Installation and fixing of Water Monitoring System Usage: online monitoring the water content of PH, ORP, DO.
Support 4-way sensors, 4-way independent control;
Platform management support: APP for IOS / Android, WEB; 
Including cloud server, 5-inch touch screen and several detection probes to monitor water condition.Including PH probe,ORP probe,DO probe.
Note:
Ammonia nitrogen probe is prepared by customer, it needs to be jointly debugged with the control platform</t>
  </si>
  <si>
    <t xml:space="preserve">
Physical labour ( Electrician, Main tool: Hand drill )
Hand drill for fixing platform to wall with bolts
 Assumption : 1 electrician - 2 installations per day</t>
  </si>
  <si>
    <t>Source Water System</t>
  </si>
  <si>
    <t>Installation and fixing of Sand Filter, Type : Side out;
Size: dia1200mm*H1450mm
With multi-function control valve, inlet &amp; outlet: DN80
Note: without media, suggestion sand 1-2mm, 300kg each set. of weight: 150 kg</t>
  </si>
  <si>
    <t xml:space="preserve">
Physical labour ( Plumber, Main tool: Ratchet wrench )
Forklifts and cranes for equipment placement. Assumption : 2 labours + 1 Plumber + 1 forklift - 2 installations per day </t>
  </si>
  <si>
    <t>Installation and fixing of Control Cabinet 
Customized making according to the system design, good quality electrical devices, with indicator and emergency button. of weight: 45 kg</t>
  </si>
  <si>
    <t xml:space="preserve">
Physical labour ( Electrician )
Forklifts for equipment placement. Assumption : 2 labours + 1 electrician - quarter of a day</t>
  </si>
  <si>
    <t>Sewage Treatment System</t>
  </si>
  <si>
    <t>Installation and fixing of Under water air pusher Usage: put in the bottom of pool and create flow by air pump
Material: iron
power:3kW, 380V/50Hz
Note: the ecological pond should be built by customer (suggest size:L25*W25*H1.8m) . of weight: 90kg</t>
  </si>
  <si>
    <t xml:space="preserve">
Physical labour ( Plumber, Electrician, Main tool: Ratchet wrench )
Forklifts for equipment placement. Assumption : 2 labours + 1 plumber + 1 electrician+ 1forklift - half day</t>
  </si>
  <si>
    <t>Installation of Piping system under the guidance of the Employeer</t>
  </si>
  <si>
    <t>Plumber</t>
  </si>
  <si>
    <t>Quote Per day rate for Plumber</t>
  </si>
  <si>
    <t>Skilled Labour</t>
  </si>
  <si>
    <t>Quote Per day rate for Skilled Labour</t>
  </si>
  <si>
    <t>Total</t>
  </si>
  <si>
    <t>NOTE: 
1. All the labour, tool and machine are supplied by the contractor.
2. Before installation, one MUST USE laser level and total station to review the axis and position of the civil pond and trench, the elevation of the embedded pipe opening.</t>
  </si>
  <si>
    <t>Physical labour ( Plumber, Main tool: Belt wrench, Laser level, Total station)
Forklifts for equipment placement.
Heat gun for PP tank maintain
2.2kW each pcs, 2~3 pcs is about 6.6kW-220V/50Hz Assumption : 4 labours 8 installations per day</t>
  </si>
  <si>
    <t xml:space="preserve">
Physical labour ( Plumber, Electrician, Main tool: Ratchet wrench )
Forklifts and cranes for equipment placement. Assumption : 2 labours + 1 plumber + 1 electrician + 1 crane - 1 installations per day</t>
  </si>
  <si>
    <t xml:space="preserve">
Physical labour ( Plumber, Electrician, Main tool: Ratchet wrench )
Forklifts for equipment placement. Assumption : 2 labours + 1 electrician+ 1 plumber + forklift - 1 set of installations per day</t>
  </si>
  <si>
    <t xml:space="preserve">
Physical labour ( Electrician, Main tool: Cordless hand drill )
Forklifts for equipment placement. Assumption : 2 electricians  1 installations per day</t>
  </si>
  <si>
    <t xml:space="preserve">
Physical labour ( Electrician )
Forklifts for equipment placement. Assumption : 2 labours + 1 electrician + forklift - 2 installations per day</t>
  </si>
  <si>
    <t xml:space="preserve">
Physical labour ( Electrician )
Forklifts for equipment placement. Assumption : 2 labours + 1 electrician - 2 installations per day</t>
  </si>
  <si>
    <t xml:space="preserve">Providing and laying of UV resistant 650GSM geosynthetic/geomembrane pond liner (0.75mm thick) complete, as per specifications and as directed by the Engineer.                         </t>
  </si>
  <si>
    <t>Installation of submersible water pumps: 300m3/h Power:11kW-380V/50Hz Including 2m PVC Steel wire hose Installation of Submersible pump seal</t>
  </si>
  <si>
    <t xml:space="preserve">
Physical labour ( Electrician )
Assumption : 2 labours + 1plumber  +1 electrician - 4 installations per day</t>
  </si>
  <si>
    <t>Installation of submersible water pump: 120m3/h Power:11kW-380V/50Hz Including 2m PVC steel wire hose. Installation of seal pump</t>
  </si>
  <si>
    <t>Installation of pump for water temperature control: 38.1m3/h Power: 2.2kW-220V/50Hz</t>
  </si>
  <si>
    <t>Installation of air pump for bio filter pond: 210m3/h Power: 2.2kW-380V/50Hz</t>
  </si>
  <si>
    <t>Installation of air pump for breeding tanks: 110m3/h Power: 0.85kW-380V/50Hz</t>
  </si>
  <si>
    <t>Physical labour ( Plumber, Main tool: Ratchet wrench, Belt wrench)
Forklifts for equipment placement. Assumption : 2 labour + 1plumber - 3 installations per day</t>
  </si>
  <si>
    <t>Installation of submersible water pumps for protein skimmer: 120m3/h Power: 11kW-380V/50Hz Including 2m PVC steel wire hose, Installation of pump seal</t>
  </si>
  <si>
    <t>Installation of submersible water pumps for Oxygen cone and frys rack: 80m3/h Power: 5.5kW-380V/50Hz Including 2m PVC steel wire hose, installation of pump seal</t>
  </si>
  <si>
    <t>Installation of submersible water pumps for sand filter: 100m3/h Power: 5.5kW-380V/50Hz Including 2m PVC steel wire hose, installation of pump seal</t>
  </si>
  <si>
    <t>Installation of submersible water pumps for group tanks: 100m3/h Power: 5.5kW-380V/50Hz Including 2m PVC steel wire hose, installation of pump seal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</si>
</sst>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0.0"/>
  </numFmts>
  <fonts count="17">
    <font>
      <sz val="11"/>
      <color theme="1"/>
      <name val="Calibri"/>
      <family val="2"/>
      <scheme val="minor"/>
    </font>
    <font>
      <sz val="11"/>
      <color theme="1"/>
      <name val="Times New Roman"/>
      <family val="1"/>
    </font>
    <font>
      <b/>
      <sz val="11"/>
      <color theme="1"/>
      <name val="Times New Roman"/>
      <family val="1"/>
    </font>
    <font>
      <sz val="10"/>
      <name val="Arial"/>
      <family val="2"/>
    </font>
    <font>
      <sz val="11"/>
      <color theme="1"/>
      <name val="Calibri"/>
      <family val="2"/>
      <scheme val="minor"/>
    </font>
    <font>
      <sz val="10"/>
      <name val="Times New Roman"/>
      <family val="1"/>
    </font>
    <font>
      <sz val="12"/>
      <name val="Times New Roman"/>
      <family val="1"/>
    </font>
    <font>
      <sz val="11"/>
      <color rgb="FFFF0000"/>
      <name val="Calibri"/>
      <family val="2"/>
      <scheme val="minor"/>
    </font>
    <font>
      <sz val="11"/>
      <name val="Times New Roman"/>
      <family val="1"/>
    </font>
    <font>
      <sz val="11"/>
      <color rgb="FFFF0000"/>
      <name val="Times New Roman"/>
      <family val="1"/>
    </font>
    <font>
      <b/>
      <sz val="11"/>
      <color theme="1"/>
      <name val="Calibri"/>
      <family val="2"/>
      <scheme val="minor"/>
    </font>
    <font>
      <sz val="11"/>
      <color theme="1"/>
      <name val="Calibri"/>
      <family val="2"/>
      <scheme val="minor"/>
    </font>
    <font>
      <sz val="12"/>
      <name val="宋体"/>
      <charset val="134"/>
    </font>
    <font>
      <sz val="11"/>
      <color theme="1"/>
      <name val="Calibri"/>
      <family val="2"/>
      <scheme val="minor"/>
    </font>
    <font>
      <sz val="11"/>
      <color theme="1"/>
      <name val="Calibri"/>
      <family val="2"/>
      <scheme val="minor"/>
    </font>
    <font>
      <sz val="11"/>
      <color rgb="FF000000"/>
      <name val="Times New Roman"/>
      <family val="1"/>
    </font>
    <font>
      <b/>
      <sz val="11"/>
      <color rgb="FF000000"/>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diagonal/>
    </border>
  </borders>
  <cellStyleXfs count="26">
    <xf numFmtId="0" fontId="0" fillId="0" borderId="0"/>
    <xf numFmtId="4" fontId="3" fillId="0" borderId="0"/>
    <xf numFmtId="43" fontId="4" fillId="0" borderId="0" applyFont="0" applyFill="0" applyBorder="0" applyAlignment="0" applyProtection="0"/>
    <xf numFmtId="0" fontId="5" fillId="0" borderId="0"/>
    <xf numFmtId="0" fontId="6" fillId="0" borderId="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4" fillId="0" borderId="0" applyFont="0" applyFill="0" applyBorder="0" applyAlignment="0" applyProtection="0"/>
    <xf numFmtId="0" fontId="4" fillId="0" borderId="0"/>
    <xf numFmtId="0" fontId="6" fillId="0" borderId="0"/>
    <xf numFmtId="0" fontId="4" fillId="0" borderId="0"/>
    <xf numFmtId="0" fontId="11" fillId="0" borderId="0">
      <alignment vertical="center"/>
    </xf>
    <xf numFmtId="0" fontId="11" fillId="0" borderId="0"/>
    <xf numFmtId="0" fontId="12" fillId="0" borderId="0">
      <alignment vertical="center"/>
    </xf>
    <xf numFmtId="0" fontId="13" fillId="0" borderId="0"/>
    <xf numFmtId="0" fontId="14" fillId="0" borderId="0">
      <alignment vertical="center"/>
    </xf>
  </cellStyleXfs>
  <cellXfs count="104">
    <xf numFmtId="0" fontId="0" fillId="0" borderId="0" xfId="0"/>
    <xf numFmtId="0" fontId="2" fillId="0" borderId="1" xfId="0" applyFont="1" applyBorder="1" applyAlignment="1">
      <alignment horizontal="center" vertical="center"/>
    </xf>
    <xf numFmtId="43" fontId="2" fillId="0" borderId="1" xfId="0" applyNumberFormat="1" applyFont="1" applyBorder="1" applyAlignment="1">
      <alignment horizontal="center" vertical="center" wrapText="1"/>
    </xf>
    <xf numFmtId="43" fontId="2" fillId="0" borderId="1" xfId="2" applyFont="1" applyFill="1" applyBorder="1" applyAlignment="1">
      <alignment horizontal="center" vertical="center"/>
    </xf>
    <xf numFmtId="0" fontId="1" fillId="0" borderId="1" xfId="0" applyFont="1" applyBorder="1" applyAlignment="1">
      <alignment horizontal="center" vertical="center"/>
    </xf>
    <xf numFmtId="43" fontId="1" fillId="0" borderId="1" xfId="0" applyNumberFormat="1" applyFont="1" applyBorder="1" applyAlignment="1">
      <alignment horizontal="center" vertical="center" wrapText="1"/>
    </xf>
    <xf numFmtId="0" fontId="0" fillId="0" borderId="0" xfId="0" applyAlignment="1">
      <alignment wrapText="1"/>
    </xf>
    <xf numFmtId="43" fontId="0" fillId="0" borderId="0" xfId="0" applyNumberFormat="1"/>
    <xf numFmtId="0" fontId="7" fillId="0" borderId="0" xfId="0" applyFont="1"/>
    <xf numFmtId="43" fontId="0" fillId="0" borderId="0" xfId="2" applyFont="1" applyFill="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pplyProtection="1">
      <alignment horizontal="center" vertical="center" wrapText="1"/>
      <protection locked="0" hidden="1"/>
    </xf>
    <xf numFmtId="43" fontId="0" fillId="0" borderId="0" xfId="0" applyNumberFormat="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left" vertical="center" wrapText="1"/>
    </xf>
    <xf numFmtId="0" fontId="6" fillId="0" borderId="0" xfId="0" applyFont="1"/>
    <xf numFmtId="0" fontId="1" fillId="0" borderId="0" xfId="0" applyFont="1"/>
    <xf numFmtId="0" fontId="6" fillId="0" borderId="0" xfId="0" applyFont="1" applyAlignment="1">
      <alignment horizontal="left" wrapText="1"/>
    </xf>
    <xf numFmtId="0" fontId="1" fillId="0" borderId="1" xfId="18" applyFont="1" applyBorder="1" applyAlignment="1">
      <alignment horizontal="center" vertical="center"/>
    </xf>
    <xf numFmtId="0" fontId="1" fillId="0" borderId="1" xfId="18" applyFont="1" applyBorder="1" applyAlignment="1">
      <alignment vertical="center" wrapText="1"/>
    </xf>
    <xf numFmtId="43" fontId="1" fillId="0" borderId="1" xfId="2" applyFont="1" applyFill="1" applyBorder="1" applyAlignment="1">
      <alignment horizontal="center" vertical="center" wrapText="1"/>
    </xf>
    <xf numFmtId="0" fontId="1" fillId="0" borderId="0" xfId="18" applyFont="1" applyAlignment="1">
      <alignment vertical="center"/>
    </xf>
    <xf numFmtId="43" fontId="1" fillId="0" borderId="1" xfId="2" applyFont="1" applyFill="1" applyBorder="1" applyAlignment="1">
      <alignment horizontal="center" vertical="center"/>
    </xf>
    <xf numFmtId="43" fontId="2" fillId="0" borderId="0" xfId="2" applyFont="1" applyFill="1" applyBorder="1" applyAlignment="1">
      <alignment horizontal="center" vertical="center"/>
    </xf>
    <xf numFmtId="2" fontId="0" fillId="0" borderId="0" xfId="0" applyNumberFormat="1"/>
    <xf numFmtId="0" fontId="10" fillId="0" borderId="0" xfId="0" applyFont="1"/>
    <xf numFmtId="0" fontId="6" fillId="0" borderId="0" xfId="0" applyFont="1" applyAlignment="1">
      <alignment wrapText="1"/>
    </xf>
    <xf numFmtId="43" fontId="2" fillId="0" borderId="1" xfId="2"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0" fillId="0" borderId="0" xfId="0" applyAlignment="1">
      <alignment horizontal="left" vertical="center" wrapText="1"/>
    </xf>
    <xf numFmtId="165" fontId="8" fillId="0" borderId="0" xfId="0" applyNumberFormat="1" applyFont="1" applyAlignment="1">
      <alignment horizontal="center" vertical="center"/>
    </xf>
    <xf numFmtId="0" fontId="8" fillId="0" borderId="0" xfId="0" applyFont="1" applyAlignment="1">
      <alignment vertical="top" wrapText="1"/>
    </xf>
    <xf numFmtId="0" fontId="8" fillId="0" borderId="0" xfId="0" applyFont="1" applyAlignment="1">
      <alignment horizontal="center" vertical="center"/>
    </xf>
    <xf numFmtId="2" fontId="8" fillId="0" borderId="0" xfId="6" applyNumberFormat="1" applyFont="1" applyFill="1" applyBorder="1" applyAlignment="1">
      <alignment horizontal="center" vertical="center"/>
    </xf>
    <xf numFmtId="43" fontId="8" fillId="0" borderId="0" xfId="7" applyFont="1" applyFill="1" applyBorder="1" applyAlignment="1">
      <alignment horizontal="right" vertical="center"/>
    </xf>
    <xf numFmtId="0" fontId="8" fillId="0" borderId="0" xfId="18" applyFont="1" applyAlignment="1">
      <alignment vertical="center"/>
    </xf>
    <xf numFmtId="0" fontId="1" fillId="0" borderId="1" xfId="18" applyFont="1" applyBorder="1" applyAlignment="1">
      <alignment horizontal="justify" vertical="center"/>
    </xf>
    <xf numFmtId="43" fontId="0" fillId="0" borderId="0" xfId="0" applyNumberFormat="1" applyAlignment="1">
      <alignment wrapText="1"/>
    </xf>
    <xf numFmtId="43" fontId="1" fillId="0" borderId="0" xfId="2" applyFont="1" applyFill="1" applyBorder="1" applyAlignment="1">
      <alignment horizontal="center" vertical="center"/>
    </xf>
    <xf numFmtId="2" fontId="1" fillId="0" borderId="0" xfId="17" applyNumberFormat="1" applyFont="1" applyFill="1" applyBorder="1" applyAlignment="1">
      <alignment horizontal="center" vertical="center" wrapText="1"/>
    </xf>
    <xf numFmtId="43" fontId="1" fillId="0" borderId="0" xfId="2" applyFont="1" applyFill="1" applyBorder="1" applyAlignment="1">
      <alignment vertical="center" wrapText="1"/>
    </xf>
    <xf numFmtId="0" fontId="2" fillId="0" borderId="1" xfId="0" applyFont="1" applyBorder="1" applyAlignment="1">
      <alignment horizontal="left" vertical="center"/>
    </xf>
    <xf numFmtId="0" fontId="6" fillId="0" borderId="0" xfId="0" applyFont="1" applyAlignment="1">
      <alignment horizontal="center" vertical="center" wrapText="1"/>
    </xf>
    <xf numFmtId="1" fontId="1" fillId="0" borderId="1" xfId="18" applyNumberFormat="1" applyFont="1" applyBorder="1" applyAlignment="1">
      <alignment horizontal="center" vertical="center"/>
    </xf>
    <xf numFmtId="0" fontId="2" fillId="0" borderId="1" xfId="18" applyFont="1" applyBorder="1" applyAlignment="1">
      <alignment vertical="center" wrapText="1"/>
    </xf>
    <xf numFmtId="0" fontId="2" fillId="0" borderId="1" xfId="18" applyFont="1" applyBorder="1" applyAlignment="1">
      <alignment horizontal="center" vertical="center"/>
    </xf>
    <xf numFmtId="2" fontId="2" fillId="0" borderId="0" xfId="17" applyNumberFormat="1" applyFont="1" applyFill="1" applyBorder="1" applyAlignment="1">
      <alignment horizontal="center" vertical="center" wrapText="1"/>
    </xf>
    <xf numFmtId="43" fontId="2" fillId="0" borderId="0" xfId="2" applyFont="1" applyFill="1" applyBorder="1" applyAlignment="1">
      <alignment vertical="center" wrapText="1"/>
    </xf>
    <xf numFmtId="0" fontId="2" fillId="0" borderId="0" xfId="18" applyFont="1" applyAlignment="1">
      <alignment vertical="center"/>
    </xf>
    <xf numFmtId="43" fontId="1" fillId="0" borderId="0" xfId="2" quotePrefix="1" applyFont="1" applyFill="1" applyBorder="1" applyAlignment="1">
      <alignment horizontal="center" vertical="center"/>
    </xf>
    <xf numFmtId="165" fontId="1" fillId="0" borderId="1" xfId="0" applyNumberFormat="1" applyFont="1" applyBorder="1" applyAlignment="1">
      <alignment horizontal="center" vertical="center"/>
    </xf>
    <xf numFmtId="0" fontId="1" fillId="0" borderId="1" xfId="0" applyFont="1" applyBorder="1" applyAlignment="1">
      <alignment vertical="top" wrapText="1"/>
    </xf>
    <xf numFmtId="2" fontId="1" fillId="0" borderId="1" xfId="0" applyNumberFormat="1" applyFont="1" applyBorder="1" applyAlignment="1">
      <alignment horizontal="center" vertical="center"/>
    </xf>
    <xf numFmtId="43" fontId="1" fillId="0" borderId="1" xfId="2" applyFont="1" applyBorder="1" applyAlignment="1">
      <alignment horizontal="center" vertical="center"/>
    </xf>
    <xf numFmtId="0" fontId="1" fillId="0" borderId="1" xfId="0" applyFont="1" applyBorder="1"/>
    <xf numFmtId="0" fontId="2" fillId="0" borderId="0" xfId="0" applyFont="1"/>
    <xf numFmtId="0" fontId="2" fillId="0" borderId="1" xfId="0" applyFont="1" applyBorder="1"/>
    <xf numFmtId="43" fontId="1" fillId="0" borderId="0" xfId="0" applyNumberFormat="1" applyFont="1"/>
    <xf numFmtId="2" fontId="2" fillId="0" borderId="1" xfId="0" applyNumberFormat="1" applyFont="1" applyBorder="1" applyAlignment="1">
      <alignment horizontal="center" vertical="center"/>
    </xf>
    <xf numFmtId="43" fontId="2" fillId="0" borderId="1" xfId="2" applyFont="1" applyBorder="1" applyAlignment="1">
      <alignment horizontal="center" vertical="center"/>
    </xf>
    <xf numFmtId="43" fontId="0" fillId="0" borderId="0" xfId="2" applyFont="1" applyFill="1" applyAlignment="1">
      <alignment horizontal="center" vertical="center" wrapText="1"/>
    </xf>
    <xf numFmtId="1" fontId="2" fillId="0" borderId="1" xfId="18" applyNumberFormat="1" applyFont="1" applyBorder="1" applyAlignment="1">
      <alignment horizontal="center" vertical="center"/>
    </xf>
    <xf numFmtId="43" fontId="0" fillId="0" borderId="0" xfId="2" applyFont="1" applyFill="1" applyBorder="1"/>
    <xf numFmtId="0" fontId="1" fillId="0" borderId="0" xfId="0" applyFont="1" applyAlignment="1">
      <alignment vertical="center"/>
    </xf>
    <xf numFmtId="0" fontId="9" fillId="0" borderId="1" xfId="0" applyFont="1" applyBorder="1" applyAlignment="1">
      <alignment vertical="center" wrapText="1"/>
    </xf>
    <xf numFmtId="0" fontId="1" fillId="0" borderId="0" xfId="0" applyFont="1" applyAlignment="1">
      <alignment vertical="center" wrapText="1"/>
    </xf>
    <xf numFmtId="0" fontId="1" fillId="0" borderId="4" xfId="0" applyFont="1" applyBorder="1" applyAlignment="1">
      <alignment vertical="center" wrapText="1"/>
    </xf>
    <xf numFmtId="0" fontId="15" fillId="0" borderId="1" xfId="0" applyFont="1" applyBorder="1" applyAlignment="1">
      <alignment vertical="center" wrapText="1"/>
    </xf>
    <xf numFmtId="0" fontId="1" fillId="0" borderId="1" xfId="0" applyFont="1" applyBorder="1" applyAlignment="1">
      <alignment vertical="center" wrapText="1"/>
    </xf>
    <xf numFmtId="0" fontId="1" fillId="0" borderId="7"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right" vertical="center" wrapText="1"/>
    </xf>
    <xf numFmtId="0" fontId="1" fillId="0" borderId="6" xfId="0" applyFont="1" applyBorder="1" applyAlignment="1">
      <alignment wrapText="1"/>
    </xf>
    <xf numFmtId="0" fontId="1" fillId="0" borderId="6" xfId="0" applyFont="1" applyBorder="1" applyAlignment="1">
      <alignment horizontal="right" wrapText="1"/>
    </xf>
    <xf numFmtId="0" fontId="2" fillId="0" borderId="1" xfId="0" applyFont="1" applyBorder="1" applyAlignment="1">
      <alignment vertical="center" wrapText="1"/>
    </xf>
    <xf numFmtId="0" fontId="2" fillId="0" borderId="0" xfId="0" applyFont="1" applyAlignment="1">
      <alignment vertical="center"/>
    </xf>
    <xf numFmtId="43" fontId="1" fillId="0" borderId="0" xfId="0" applyNumberFormat="1"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43" fontId="1" fillId="0" borderId="0" xfId="2" applyFont="1" applyFill="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wrapText="1"/>
    </xf>
    <xf numFmtId="0" fontId="6"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1" fillId="0" borderId="1" xfId="0" applyFont="1" applyBorder="1" applyAlignment="1">
      <alignment vertical="center"/>
    </xf>
    <xf numFmtId="43" fontId="1" fillId="0" borderId="1" xfId="0" applyNumberFormat="1" applyFont="1" applyBorder="1" applyAlignment="1">
      <alignment vertical="center"/>
    </xf>
    <xf numFmtId="43" fontId="1" fillId="0" borderId="0" xfId="0" applyNumberFormat="1" applyFont="1" applyAlignment="1">
      <alignment vertical="center"/>
    </xf>
    <xf numFmtId="43" fontId="1" fillId="0" borderId="0" xfId="2" applyFont="1" applyAlignment="1">
      <alignment vertical="center"/>
    </xf>
    <xf numFmtId="165" fontId="1" fillId="0" borderId="0" xfId="0" applyNumberFormat="1" applyFont="1" applyAlignment="1">
      <alignment vertical="center"/>
    </xf>
    <xf numFmtId="0" fontId="1" fillId="0" borderId="0" xfId="0" applyFont="1" applyAlignment="1">
      <alignment horizontal="right" vertical="center" wrapText="1"/>
    </xf>
    <xf numFmtId="0" fontId="1" fillId="0" borderId="8" xfId="0" applyFont="1" applyBorder="1" applyAlignment="1">
      <alignment wrapText="1"/>
    </xf>
    <xf numFmtId="0" fontId="1" fillId="0" borderId="8" xfId="0" applyFont="1" applyBorder="1" applyAlignment="1">
      <alignment horizontal="right" wrapText="1"/>
    </xf>
    <xf numFmtId="0" fontId="6"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0" borderId="1" xfId="0" applyFont="1" applyBorder="1" applyAlignment="1">
      <alignment horizontal="left" wrapText="1"/>
    </xf>
    <xf numFmtId="0" fontId="6" fillId="0" borderId="0" xfId="0" applyFont="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7" xfId="0" applyBorder="1" applyAlignment="1">
      <alignment vertical="center" wrapText="1"/>
    </xf>
    <xf numFmtId="0" fontId="0" fillId="0" borderId="6" xfId="0" applyBorder="1" applyAlignment="1">
      <alignment vertical="center" wrapText="1"/>
    </xf>
  </cellXfs>
  <cellStyles count="26">
    <cellStyle name="Comma" xfId="2" builtinId="3"/>
    <cellStyle name="Comma 10" xfId="6"/>
    <cellStyle name="Comma 2" xfId="7"/>
    <cellStyle name="Comma 2 2" xfId="11"/>
    <cellStyle name="Comma 3" xfId="5"/>
    <cellStyle name="Comma 4" xfId="10"/>
    <cellStyle name="Comma 5" xfId="12"/>
    <cellStyle name="Normal" xfId="0" builtinId="0"/>
    <cellStyle name="Normal 10" xfId="25"/>
    <cellStyle name="Normal 2" xfId="1"/>
    <cellStyle name="Normal 2 2" xfId="13"/>
    <cellStyle name="Normal 3" xfId="3"/>
    <cellStyle name="Normal 3 2" xfId="14"/>
    <cellStyle name="Normal 4" xfId="4"/>
    <cellStyle name="Normal 4 2" xfId="15"/>
    <cellStyle name="Normal 5" xfId="16"/>
    <cellStyle name="Normal 5 2" xfId="19"/>
    <cellStyle name="Normal 6" xfId="9"/>
    <cellStyle name="Normal 7" xfId="21"/>
    <cellStyle name="Normal 8" xfId="22"/>
    <cellStyle name="Normal 8 2" xfId="20"/>
    <cellStyle name="Normal 8 3" xfId="18"/>
    <cellStyle name="Normal 9" xfId="24"/>
    <cellStyle name="Percent" xfId="17" builtinId="5"/>
    <cellStyle name="Percent 2" xfId="8"/>
    <cellStyle name="常规 5 11" xfId="2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13"/>
  <sheetViews>
    <sheetView view="pageBreakPreview" zoomScaleNormal="100" zoomScaleSheetLayoutView="100" workbookViewId="0">
      <selection activeCell="H20" sqref="H20"/>
    </sheetView>
  </sheetViews>
  <sheetFormatPr defaultColWidth="8.88671875" defaultRowHeight="13.8"/>
  <cols>
    <col min="1" max="1" width="25.88671875" style="16" customWidth="1"/>
    <col min="2" max="2" width="33.33203125" style="16" customWidth="1"/>
    <col min="3" max="3" width="44.109375" style="16" customWidth="1"/>
    <col min="4" max="4" width="14.33203125" style="16" customWidth="1"/>
    <col min="5" max="5" width="14.109375" style="16" bestFit="1" customWidth="1"/>
    <col min="6" max="10" width="8.88671875" style="16"/>
    <col min="11" max="11" width="15.109375" style="16" bestFit="1" customWidth="1"/>
    <col min="12" max="12" width="8.88671875" style="16"/>
    <col min="13" max="14" width="9.5546875" style="16" bestFit="1" customWidth="1"/>
    <col min="15" max="16384" width="8.88671875" style="16"/>
  </cols>
  <sheetData>
    <row r="4" spans="1:15">
      <c r="A4" s="56" t="s">
        <v>0</v>
      </c>
    </row>
    <row r="6" spans="1:15">
      <c r="A6" s="56" t="s">
        <v>1</v>
      </c>
    </row>
    <row r="7" spans="1:15">
      <c r="A7" s="57" t="s">
        <v>2</v>
      </c>
      <c r="B7" s="57" t="s">
        <v>3</v>
      </c>
      <c r="C7" s="57" t="s">
        <v>4</v>
      </c>
    </row>
    <row r="8" spans="1:15" s="64" customFormat="1" ht="23.4" customHeight="1">
      <c r="A8" s="87" t="s">
        <v>5</v>
      </c>
      <c r="B8" s="87" t="s">
        <v>6</v>
      </c>
      <c r="C8" s="88"/>
      <c r="D8" s="89"/>
      <c r="K8" s="90"/>
      <c r="M8" s="91"/>
      <c r="N8" s="91"/>
      <c r="O8" s="91"/>
    </row>
    <row r="9" spans="1:15" s="64" customFormat="1" ht="23.4" customHeight="1">
      <c r="A9" s="87" t="s">
        <v>7</v>
      </c>
      <c r="B9" s="87" t="s">
        <v>8</v>
      </c>
      <c r="C9" s="88"/>
      <c r="D9" s="89"/>
      <c r="K9" s="90"/>
      <c r="M9" s="91"/>
      <c r="N9" s="91"/>
      <c r="O9" s="91"/>
    </row>
    <row r="10" spans="1:15" s="64" customFormat="1" ht="23.4" customHeight="1">
      <c r="A10" s="87" t="s">
        <v>7</v>
      </c>
      <c r="B10" s="87" t="s">
        <v>9</v>
      </c>
      <c r="C10" s="88"/>
      <c r="D10" s="89"/>
      <c r="K10" s="90"/>
      <c r="M10" s="91"/>
      <c r="N10" s="91"/>
      <c r="O10" s="91"/>
    </row>
    <row r="11" spans="1:15" s="64" customFormat="1" ht="23.4" customHeight="1">
      <c r="A11" s="96" t="s">
        <v>10</v>
      </c>
      <c r="B11" s="97"/>
      <c r="C11" s="88"/>
      <c r="D11" s="89"/>
      <c r="K11" s="90"/>
      <c r="M11" s="91"/>
      <c r="N11" s="91"/>
      <c r="O11" s="91"/>
    </row>
    <row r="13" spans="1:15">
      <c r="K13" s="58"/>
    </row>
  </sheetData>
  <mergeCells count="1">
    <mergeCell ref="A11:B11"/>
  </mergeCells>
  <printOptions horizontalCentered="1"/>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view="pageBreakPreview" topLeftCell="A55" zoomScale="85" zoomScaleNormal="85" zoomScaleSheetLayoutView="85" workbookViewId="0">
      <selection activeCell="L5" sqref="L5"/>
    </sheetView>
  </sheetViews>
  <sheetFormatPr defaultColWidth="8.88671875" defaultRowHeight="14.4"/>
  <cols>
    <col min="1" max="1" width="9.33203125" style="13" bestFit="1" customWidth="1"/>
    <col min="2" max="2" width="87.88671875" style="30" customWidth="1"/>
    <col min="3" max="3" width="13.5546875" style="12" customWidth="1"/>
    <col min="4" max="4" width="8.88671875" style="13"/>
    <col min="5" max="5" width="17.44140625" style="9" customWidth="1"/>
    <col min="6" max="6" width="21.6640625" style="9" customWidth="1"/>
    <col min="7" max="7" width="21.6640625" style="61" customWidth="1"/>
    <col min="8" max="8" width="11.33203125" bestFit="1" customWidth="1"/>
    <col min="9" max="9" width="12" bestFit="1" customWidth="1"/>
    <col min="13" max="13" width="8.6640625" customWidth="1"/>
    <col min="14" max="14" width="42" customWidth="1"/>
  </cols>
  <sheetData>
    <row r="1" spans="1:13" s="16" customFormat="1" ht="15.6">
      <c r="A1" s="15" t="s">
        <v>11</v>
      </c>
      <c r="B1" s="28" t="s">
        <v>0</v>
      </c>
      <c r="C1" s="43"/>
      <c r="D1" s="26"/>
      <c r="E1" s="26"/>
      <c r="F1" s="26"/>
      <c r="G1" s="26"/>
      <c r="H1" s="26"/>
      <c r="I1" s="26"/>
    </row>
    <row r="2" spans="1:13" s="16" customFormat="1" ht="15.6">
      <c r="A2" s="15" t="s">
        <v>12</v>
      </c>
      <c r="B2" s="29"/>
      <c r="C2" s="43"/>
      <c r="D2" s="17"/>
      <c r="E2" s="17"/>
      <c r="F2" s="17"/>
      <c r="G2" s="17"/>
      <c r="H2" s="17"/>
      <c r="I2" s="17"/>
    </row>
    <row r="3" spans="1:13" ht="27.6">
      <c r="A3" s="1" t="s">
        <v>13</v>
      </c>
      <c r="B3" s="14" t="s">
        <v>14</v>
      </c>
      <c r="C3" s="2" t="s">
        <v>15</v>
      </c>
      <c r="D3" s="1" t="s">
        <v>16</v>
      </c>
      <c r="E3" s="3" t="s">
        <v>17</v>
      </c>
      <c r="F3" s="3" t="s">
        <v>18</v>
      </c>
      <c r="G3" s="27" t="s">
        <v>19</v>
      </c>
      <c r="I3" s="23"/>
      <c r="J3" s="23"/>
      <c r="K3" s="23"/>
      <c r="L3" s="23"/>
      <c r="M3" s="23"/>
    </row>
    <row r="4" spans="1:13">
      <c r="A4" s="1"/>
      <c r="B4" s="42" t="s">
        <v>20</v>
      </c>
      <c r="C4" s="2"/>
      <c r="D4" s="1"/>
      <c r="E4" s="3"/>
      <c r="F4" s="3"/>
      <c r="G4" s="27"/>
    </row>
    <row r="5" spans="1:13" ht="358.8">
      <c r="A5" s="1">
        <v>1</v>
      </c>
      <c r="B5" s="10" t="s">
        <v>21</v>
      </c>
      <c r="C5" s="5">
        <v>5184</v>
      </c>
      <c r="D5" s="4" t="s">
        <v>22</v>
      </c>
      <c r="E5" s="3"/>
      <c r="F5" s="3"/>
      <c r="G5" s="27" t="s">
        <v>23</v>
      </c>
      <c r="I5" s="63"/>
    </row>
    <row r="6" spans="1:13">
      <c r="A6" s="4"/>
      <c r="B6" s="42" t="s">
        <v>24</v>
      </c>
      <c r="C6" s="5"/>
      <c r="D6" s="4"/>
      <c r="E6" s="3"/>
      <c r="F6" s="3"/>
      <c r="G6" s="27"/>
    </row>
    <row r="7" spans="1:13" ht="69">
      <c r="A7" s="4"/>
      <c r="B7" s="10" t="s">
        <v>25</v>
      </c>
      <c r="C7" s="5"/>
      <c r="D7" s="4"/>
      <c r="E7" s="3"/>
      <c r="F7" s="3"/>
      <c r="G7" s="27"/>
      <c r="I7" s="6"/>
    </row>
    <row r="8" spans="1:13">
      <c r="A8" s="4">
        <v>3</v>
      </c>
      <c r="B8" s="10" t="s">
        <v>26</v>
      </c>
      <c r="C8" s="5">
        <v>7107.86684727995</v>
      </c>
      <c r="D8" s="4" t="s">
        <v>27</v>
      </c>
      <c r="E8" s="3"/>
      <c r="F8" s="3"/>
      <c r="G8" s="27"/>
      <c r="I8" s="24"/>
      <c r="M8" s="24"/>
    </row>
    <row r="9" spans="1:13" ht="82.8">
      <c r="A9" s="4"/>
      <c r="B9" s="10" t="s">
        <v>28</v>
      </c>
      <c r="C9" s="5"/>
      <c r="D9" s="4"/>
      <c r="E9" s="3"/>
      <c r="F9" s="3"/>
      <c r="G9" s="27"/>
    </row>
    <row r="10" spans="1:13">
      <c r="A10" s="4">
        <v>3</v>
      </c>
      <c r="B10" s="10" t="s">
        <v>29</v>
      </c>
      <c r="C10" s="5">
        <v>1264.1759999999999</v>
      </c>
      <c r="D10" s="4" t="s">
        <v>27</v>
      </c>
      <c r="E10" s="3"/>
      <c r="F10" s="3"/>
      <c r="G10" s="27"/>
    </row>
    <row r="11" spans="1:13">
      <c r="A11" s="4">
        <v>4</v>
      </c>
      <c r="B11" s="10" t="s">
        <v>30</v>
      </c>
      <c r="C11" s="5">
        <v>20</v>
      </c>
      <c r="D11" s="4" t="s">
        <v>27</v>
      </c>
      <c r="E11" s="3"/>
      <c r="F11" s="3"/>
      <c r="G11" s="27"/>
    </row>
    <row r="12" spans="1:13">
      <c r="A12" s="4"/>
      <c r="B12" s="42" t="s">
        <v>31</v>
      </c>
      <c r="C12" s="5"/>
      <c r="D12" s="4"/>
      <c r="E12" s="3"/>
      <c r="F12" s="3"/>
      <c r="G12" s="27"/>
    </row>
    <row r="13" spans="1:13" ht="69">
      <c r="A13" s="4">
        <f>A11+1</f>
        <v>5</v>
      </c>
      <c r="B13" s="10" t="s">
        <v>32</v>
      </c>
      <c r="C13" s="5">
        <v>190.41</v>
      </c>
      <c r="D13" s="4" t="s">
        <v>27</v>
      </c>
      <c r="E13" s="3"/>
      <c r="F13" s="3"/>
      <c r="G13" s="27"/>
    </row>
    <row r="14" spans="1:13" ht="69">
      <c r="A14" s="4">
        <f>A13+1</f>
        <v>6</v>
      </c>
      <c r="B14" s="10" t="s">
        <v>33</v>
      </c>
      <c r="C14" s="5">
        <v>343.83199999999999</v>
      </c>
      <c r="D14" s="4" t="s">
        <v>27</v>
      </c>
      <c r="E14" s="3"/>
      <c r="F14" s="3"/>
      <c r="G14" s="27"/>
    </row>
    <row r="15" spans="1:13" ht="69">
      <c r="A15" s="4">
        <f>A14+1</f>
        <v>7</v>
      </c>
      <c r="B15" s="10" t="s">
        <v>34</v>
      </c>
      <c r="C15" s="5">
        <v>280</v>
      </c>
      <c r="D15" s="4" t="s">
        <v>27</v>
      </c>
      <c r="E15" s="3"/>
      <c r="F15" s="3"/>
      <c r="G15" s="27"/>
    </row>
    <row r="16" spans="1:13" ht="86.4" customHeight="1">
      <c r="A16" s="4">
        <f>A15+1</f>
        <v>8</v>
      </c>
      <c r="B16" s="10" t="s">
        <v>35</v>
      </c>
      <c r="C16" s="5">
        <v>520</v>
      </c>
      <c r="D16" s="4" t="s">
        <v>27</v>
      </c>
      <c r="E16" s="3"/>
      <c r="F16" s="3"/>
      <c r="G16" s="27"/>
    </row>
    <row r="17" spans="1:13" ht="33" customHeight="1">
      <c r="A17" s="4">
        <v>9</v>
      </c>
      <c r="B17" s="10" t="s">
        <v>36</v>
      </c>
      <c r="C17" s="5">
        <v>46.757904418773336</v>
      </c>
      <c r="D17" s="4" t="s">
        <v>37</v>
      </c>
      <c r="E17" s="3"/>
      <c r="F17" s="3"/>
      <c r="G17" s="27"/>
      <c r="I17" s="7"/>
      <c r="M17" s="7"/>
    </row>
    <row r="18" spans="1:13">
      <c r="A18" s="4"/>
      <c r="B18" s="42" t="s">
        <v>38</v>
      </c>
      <c r="C18" s="5"/>
      <c r="D18" s="4"/>
      <c r="E18" s="3"/>
      <c r="F18" s="3"/>
      <c r="G18" s="27"/>
      <c r="M18" s="7"/>
    </row>
    <row r="19" spans="1:13" ht="41.4">
      <c r="A19" s="4">
        <f>A17+1</f>
        <v>10</v>
      </c>
      <c r="B19" s="10" t="s">
        <v>39</v>
      </c>
      <c r="C19" s="5">
        <v>3</v>
      </c>
      <c r="D19" s="4" t="s">
        <v>37</v>
      </c>
      <c r="E19" s="3"/>
      <c r="F19" s="3"/>
      <c r="G19" s="27"/>
    </row>
    <row r="20" spans="1:13">
      <c r="A20" s="4"/>
      <c r="B20" s="42" t="s">
        <v>40</v>
      </c>
      <c r="C20" s="5"/>
      <c r="D20" s="4"/>
      <c r="E20" s="3"/>
      <c r="F20" s="3"/>
      <c r="G20" s="27"/>
    </row>
    <row r="21" spans="1:13" ht="27.6">
      <c r="A21" s="4">
        <f>A19+1</f>
        <v>11</v>
      </c>
      <c r="B21" s="10" t="s">
        <v>41</v>
      </c>
      <c r="C21" s="5">
        <v>961.47299999999996</v>
      </c>
      <c r="D21" s="4" t="s">
        <v>27</v>
      </c>
      <c r="E21" s="3"/>
      <c r="F21" s="3"/>
      <c r="G21" s="27"/>
    </row>
    <row r="22" spans="1:13" ht="27.6">
      <c r="A22" s="4">
        <f>A21+1</f>
        <v>12</v>
      </c>
      <c r="B22" s="10" t="s">
        <v>42</v>
      </c>
      <c r="C22" s="5">
        <v>267.3</v>
      </c>
      <c r="D22" s="4" t="s">
        <v>27</v>
      </c>
      <c r="E22" s="3"/>
      <c r="F22" s="3"/>
      <c r="G22" s="27"/>
    </row>
    <row r="23" spans="1:13" s="16" customFormat="1" ht="55.2">
      <c r="A23" s="4">
        <f>A22+1</f>
        <v>13</v>
      </c>
      <c r="B23" s="52" t="s">
        <v>43</v>
      </c>
      <c r="C23" s="5">
        <v>108</v>
      </c>
      <c r="D23" s="4" t="s">
        <v>27</v>
      </c>
      <c r="E23" s="3"/>
      <c r="F23" s="3"/>
      <c r="G23" s="27"/>
    </row>
    <row r="24" spans="1:13">
      <c r="A24" s="4"/>
      <c r="B24" s="42" t="s">
        <v>44</v>
      </c>
      <c r="C24" s="5"/>
      <c r="D24" s="4"/>
      <c r="E24" s="3"/>
      <c r="F24" s="3"/>
      <c r="G24" s="27"/>
    </row>
    <row r="25" spans="1:13" ht="27.6">
      <c r="A25" s="4">
        <f>A23+1</f>
        <v>14</v>
      </c>
      <c r="B25" s="10" t="s">
        <v>45</v>
      </c>
      <c r="C25" s="5">
        <v>86.4</v>
      </c>
      <c r="D25" s="4" t="s">
        <v>46</v>
      </c>
      <c r="E25" s="3"/>
      <c r="F25" s="3"/>
      <c r="G25" s="27"/>
    </row>
    <row r="26" spans="1:13" ht="27.6">
      <c r="A26" s="4">
        <f>A25+1</f>
        <v>15</v>
      </c>
      <c r="B26" s="10" t="s">
        <v>47</v>
      </c>
      <c r="C26" s="5">
        <v>5184</v>
      </c>
      <c r="D26" s="4" t="s">
        <v>46</v>
      </c>
      <c r="E26" s="3"/>
      <c r="F26" s="3"/>
      <c r="G26" s="27"/>
      <c r="H26" s="7">
        <f>F26/80</f>
        <v>0</v>
      </c>
    </row>
    <row r="27" spans="1:13" ht="21.6" customHeight="1">
      <c r="A27" s="4">
        <f>A26+1</f>
        <v>16</v>
      </c>
      <c r="B27" s="10" t="s">
        <v>48</v>
      </c>
      <c r="C27" s="5">
        <v>5184</v>
      </c>
      <c r="D27" s="4" t="s">
        <v>46</v>
      </c>
      <c r="E27" s="3"/>
      <c r="F27" s="3"/>
      <c r="G27" s="27"/>
    </row>
    <row r="28" spans="1:13">
      <c r="A28" s="4"/>
      <c r="B28" s="42" t="s">
        <v>49</v>
      </c>
      <c r="C28" s="5"/>
      <c r="D28" s="4"/>
      <c r="E28" s="3"/>
      <c r="F28" s="3"/>
      <c r="G28" s="27"/>
      <c r="I28" s="7"/>
    </row>
    <row r="29" spans="1:13" s="6" customFormat="1" ht="27.6">
      <c r="A29" s="11">
        <f>A27</f>
        <v>16</v>
      </c>
      <c r="B29" s="10" t="s">
        <v>50</v>
      </c>
      <c r="C29" s="5">
        <v>4</v>
      </c>
      <c r="D29" s="4" t="s">
        <v>51</v>
      </c>
      <c r="E29" s="3"/>
      <c r="F29" s="3"/>
      <c r="G29" s="27"/>
      <c r="I29" s="38"/>
    </row>
    <row r="30" spans="1:13" s="6" customFormat="1" ht="27.6">
      <c r="A30" s="11">
        <f>A29+1</f>
        <v>17</v>
      </c>
      <c r="B30" s="10" t="s">
        <v>52</v>
      </c>
      <c r="C30" s="5">
        <v>2</v>
      </c>
      <c r="D30" s="4" t="s">
        <v>51</v>
      </c>
      <c r="E30" s="3"/>
      <c r="F30" s="3"/>
      <c r="G30" s="27"/>
      <c r="I30" s="38"/>
    </row>
    <row r="31" spans="1:13" s="6" customFormat="1" ht="27.6">
      <c r="A31" s="11">
        <f>A30+1</f>
        <v>18</v>
      </c>
      <c r="B31" s="10" t="s">
        <v>53</v>
      </c>
      <c r="C31" s="5">
        <v>2</v>
      </c>
      <c r="D31" s="4" t="s">
        <v>51</v>
      </c>
      <c r="E31" s="3"/>
      <c r="F31" s="3"/>
      <c r="G31" s="27"/>
      <c r="I31" s="38"/>
    </row>
    <row r="32" spans="1:13" s="6" customFormat="1" ht="27.6">
      <c r="A32" s="11">
        <f>A31+1</f>
        <v>19</v>
      </c>
      <c r="B32" s="10" t="s">
        <v>54</v>
      </c>
      <c r="C32" s="5">
        <v>2</v>
      </c>
      <c r="D32" s="4" t="s">
        <v>51</v>
      </c>
      <c r="E32" s="3"/>
      <c r="F32" s="3"/>
      <c r="G32" s="27"/>
      <c r="I32" s="38"/>
    </row>
    <row r="33" spans="1:17">
      <c r="A33" s="11"/>
      <c r="B33" s="42" t="s">
        <v>55</v>
      </c>
      <c r="C33" s="5"/>
      <c r="D33" s="4"/>
      <c r="E33" s="3"/>
      <c r="F33" s="3"/>
      <c r="G33" s="27"/>
      <c r="I33" s="7"/>
    </row>
    <row r="34" spans="1:17" ht="27.6">
      <c r="A34" s="11">
        <f>A32</f>
        <v>19</v>
      </c>
      <c r="B34" s="10" t="s">
        <v>56</v>
      </c>
      <c r="C34" s="5">
        <v>24</v>
      </c>
      <c r="D34" s="4" t="s">
        <v>57</v>
      </c>
      <c r="E34" s="3"/>
      <c r="F34" s="3"/>
      <c r="G34" s="27"/>
      <c r="I34" s="7"/>
    </row>
    <row r="35" spans="1:17" ht="20.399999999999999" customHeight="1">
      <c r="A35" s="11">
        <f>A34+1</f>
        <v>20</v>
      </c>
      <c r="B35" s="10" t="s">
        <v>58</v>
      </c>
      <c r="C35" s="5">
        <v>5443.2</v>
      </c>
      <c r="D35" s="4" t="s">
        <v>22</v>
      </c>
      <c r="E35" s="3"/>
      <c r="F35" s="3"/>
      <c r="G35" s="27"/>
      <c r="I35" s="7"/>
    </row>
    <row r="36" spans="1:17">
      <c r="A36" s="4"/>
      <c r="B36" s="42" t="s">
        <v>59</v>
      </c>
      <c r="C36" s="5"/>
      <c r="D36" s="4"/>
      <c r="E36" s="3"/>
      <c r="F36" s="3"/>
      <c r="G36" s="27"/>
      <c r="I36" s="7"/>
    </row>
    <row r="37" spans="1:17" ht="27.6">
      <c r="A37" s="4">
        <f>A35+1</f>
        <v>21</v>
      </c>
      <c r="B37" s="10" t="s">
        <v>60</v>
      </c>
      <c r="C37" s="54">
        <v>317.5</v>
      </c>
      <c r="D37" s="4" t="s">
        <v>61</v>
      </c>
      <c r="E37" s="53"/>
      <c r="F37" s="54"/>
      <c r="G37" s="3"/>
    </row>
    <row r="38" spans="1:17">
      <c r="A38" s="4">
        <f>A37+1</f>
        <v>22</v>
      </c>
      <c r="B38" s="10" t="s">
        <v>62</v>
      </c>
      <c r="C38" s="54">
        <v>45</v>
      </c>
      <c r="D38" s="4" t="s">
        <v>63</v>
      </c>
      <c r="E38" s="53"/>
      <c r="F38" s="54"/>
      <c r="G38" s="3"/>
    </row>
    <row r="39" spans="1:17" s="8" customFormat="1">
      <c r="A39" s="4">
        <f>A38+1</f>
        <v>23</v>
      </c>
      <c r="B39" s="10" t="s">
        <v>64</v>
      </c>
      <c r="C39" s="5">
        <v>1</v>
      </c>
      <c r="D39" s="4" t="s">
        <v>57</v>
      </c>
      <c r="E39" s="3"/>
      <c r="F39" s="3"/>
      <c r="G39" s="27"/>
    </row>
    <row r="40" spans="1:17" s="8" customFormat="1">
      <c r="A40" s="4">
        <f t="shared" ref="A40:A42" si="0">A39+1</f>
        <v>24</v>
      </c>
      <c r="B40" s="10" t="s">
        <v>65</v>
      </c>
      <c r="C40" s="5">
        <v>1</v>
      </c>
      <c r="D40" s="4" t="s">
        <v>57</v>
      </c>
      <c r="E40" s="3"/>
      <c r="F40" s="3"/>
      <c r="G40" s="27"/>
    </row>
    <row r="41" spans="1:17" ht="27.6">
      <c r="A41" s="4">
        <f t="shared" si="0"/>
        <v>25</v>
      </c>
      <c r="B41" s="10" t="s">
        <v>66</v>
      </c>
      <c r="C41" s="5">
        <v>1</v>
      </c>
      <c r="D41" s="4" t="s">
        <v>57</v>
      </c>
      <c r="E41" s="3"/>
      <c r="F41" s="3"/>
      <c r="G41" s="27"/>
    </row>
    <row r="42" spans="1:17" ht="46.95" customHeight="1">
      <c r="A42" s="4">
        <f t="shared" si="0"/>
        <v>26</v>
      </c>
      <c r="B42" s="10" t="s">
        <v>67</v>
      </c>
      <c r="C42" s="5">
        <v>1</v>
      </c>
      <c r="D42" s="4" t="s">
        <v>57</v>
      </c>
      <c r="E42" s="3"/>
      <c r="F42" s="3"/>
      <c r="G42" s="27"/>
    </row>
    <row r="43" spans="1:17">
      <c r="A43" s="4"/>
      <c r="B43" s="42" t="s">
        <v>68</v>
      </c>
      <c r="C43" s="5"/>
      <c r="D43" s="4"/>
      <c r="E43" s="3"/>
      <c r="F43" s="3"/>
      <c r="G43" s="27"/>
    </row>
    <row r="44" spans="1:17" ht="76.2" customHeight="1">
      <c r="A44" s="4">
        <f>A42+1</f>
        <v>27</v>
      </c>
      <c r="B44" s="10" t="s">
        <v>69</v>
      </c>
      <c r="C44" s="5">
        <v>666</v>
      </c>
      <c r="D44" s="4" t="s">
        <v>22</v>
      </c>
      <c r="E44" s="3"/>
      <c r="F44" s="3"/>
      <c r="G44" s="27"/>
    </row>
    <row r="45" spans="1:17" ht="34.200000000000003" customHeight="1">
      <c r="A45" s="4">
        <f>A44+1</f>
        <v>28</v>
      </c>
      <c r="B45" s="10" t="s">
        <v>70</v>
      </c>
      <c r="C45" s="5">
        <v>20</v>
      </c>
      <c r="D45" s="4" t="s">
        <v>57</v>
      </c>
      <c r="E45" s="3"/>
      <c r="F45" s="3"/>
      <c r="G45" s="27"/>
      <c r="H45" t="s">
        <v>71</v>
      </c>
    </row>
    <row r="46" spans="1:17" ht="55.2">
      <c r="A46" s="4">
        <f>A45+1</f>
        <v>29</v>
      </c>
      <c r="B46" s="10" t="s">
        <v>72</v>
      </c>
      <c r="C46" s="5">
        <v>2</v>
      </c>
      <c r="D46" s="4" t="s">
        <v>57</v>
      </c>
      <c r="E46" s="3"/>
      <c r="F46" s="3"/>
      <c r="G46" s="27"/>
    </row>
    <row r="47" spans="1:17">
      <c r="A47" s="4"/>
      <c r="B47" s="42" t="s">
        <v>73</v>
      </c>
      <c r="C47" s="5"/>
      <c r="D47" s="4"/>
      <c r="E47" s="3"/>
      <c r="F47" s="3"/>
      <c r="G47" s="27"/>
    </row>
    <row r="48" spans="1:17" ht="27.6">
      <c r="A48" s="4">
        <f>A46+1</f>
        <v>30</v>
      </c>
      <c r="B48" s="10" t="s">
        <v>74</v>
      </c>
      <c r="C48" s="5">
        <v>288.75</v>
      </c>
      <c r="D48" s="4" t="s">
        <v>27</v>
      </c>
      <c r="E48" s="3"/>
      <c r="F48" s="3"/>
      <c r="G48" s="27"/>
      <c r="M48" s="31"/>
      <c r="N48" s="32"/>
      <c r="O48" s="33"/>
      <c r="P48" s="34"/>
      <c r="Q48" s="35"/>
    </row>
    <row r="49" spans="1:17" ht="27.6">
      <c r="A49" s="4">
        <f t="shared" ref="A49:A54" si="1">A48+1</f>
        <v>31</v>
      </c>
      <c r="B49" s="10" t="s">
        <v>75</v>
      </c>
      <c r="C49" s="5">
        <v>288.75</v>
      </c>
      <c r="D49" s="4" t="s">
        <v>76</v>
      </c>
      <c r="E49" s="3"/>
      <c r="F49" s="3"/>
      <c r="G49" s="27"/>
      <c r="M49" s="31"/>
      <c r="N49" s="32"/>
      <c r="O49" s="33"/>
      <c r="P49" s="34"/>
      <c r="Q49" s="35"/>
    </row>
    <row r="50" spans="1:17" ht="41.4">
      <c r="A50" s="4">
        <f t="shared" si="1"/>
        <v>32</v>
      </c>
      <c r="B50" s="10" t="s">
        <v>77</v>
      </c>
      <c r="C50" s="5">
        <v>440</v>
      </c>
      <c r="D50" s="4" t="s">
        <v>76</v>
      </c>
      <c r="E50" s="3"/>
      <c r="F50" s="3"/>
      <c r="G50" s="27"/>
      <c r="M50" s="31"/>
      <c r="N50" s="32"/>
      <c r="O50" s="33"/>
      <c r="P50" s="34"/>
      <c r="Q50" s="35"/>
    </row>
    <row r="51" spans="1:17" s="36" customFormat="1" ht="41.4">
      <c r="A51" s="4">
        <f t="shared" si="1"/>
        <v>33</v>
      </c>
      <c r="B51" s="19" t="s">
        <v>78</v>
      </c>
      <c r="C51" s="5">
        <v>481.25</v>
      </c>
      <c r="D51" s="4" t="s">
        <v>76</v>
      </c>
      <c r="E51" s="3"/>
      <c r="F51" s="3"/>
      <c r="G51" s="27"/>
    </row>
    <row r="52" spans="1:17" ht="55.2">
      <c r="A52" s="4">
        <f t="shared" si="1"/>
        <v>34</v>
      </c>
      <c r="B52" s="10" t="s">
        <v>79</v>
      </c>
      <c r="C52" s="5">
        <v>1925</v>
      </c>
      <c r="D52" s="4" t="s">
        <v>46</v>
      </c>
      <c r="E52" s="3"/>
      <c r="F52" s="3"/>
      <c r="G52" s="27"/>
      <c r="M52" s="31"/>
      <c r="N52" s="32"/>
      <c r="O52" s="33"/>
      <c r="P52" s="34"/>
      <c r="Q52" s="35"/>
    </row>
    <row r="53" spans="1:17" ht="41.4">
      <c r="A53" s="4">
        <f t="shared" si="1"/>
        <v>35</v>
      </c>
      <c r="B53" s="10" t="s">
        <v>80</v>
      </c>
      <c r="C53" s="5">
        <v>1925</v>
      </c>
      <c r="D53" s="4" t="s">
        <v>22</v>
      </c>
      <c r="E53" s="3"/>
      <c r="F53" s="3"/>
      <c r="G53" s="27"/>
      <c r="M53" s="31"/>
      <c r="N53" s="32"/>
      <c r="O53" s="33"/>
      <c r="P53" s="34"/>
      <c r="Q53" s="35"/>
    </row>
    <row r="54" spans="1:17" s="21" customFormat="1" ht="27.6">
      <c r="A54" s="4">
        <f t="shared" si="1"/>
        <v>36</v>
      </c>
      <c r="B54" s="19" t="s">
        <v>81</v>
      </c>
      <c r="C54" s="5"/>
      <c r="D54" s="22"/>
      <c r="E54" s="3"/>
      <c r="F54" s="3"/>
      <c r="G54" s="27"/>
    </row>
    <row r="55" spans="1:17" s="21" customFormat="1" ht="13.8">
      <c r="A55" s="18"/>
      <c r="B55" s="37" t="s">
        <v>82</v>
      </c>
      <c r="C55" s="5">
        <v>25</v>
      </c>
      <c r="D55" s="18" t="s">
        <v>83</v>
      </c>
      <c r="E55" s="3"/>
      <c r="F55" s="3"/>
      <c r="G55" s="27"/>
    </row>
    <row r="56" spans="1:17" s="21" customFormat="1" ht="13.8">
      <c r="A56" s="18"/>
      <c r="B56" s="37" t="s">
        <v>84</v>
      </c>
      <c r="C56" s="5">
        <v>25</v>
      </c>
      <c r="D56" s="18" t="s">
        <v>83</v>
      </c>
      <c r="E56" s="3"/>
      <c r="F56" s="3"/>
      <c r="G56" s="27"/>
    </row>
    <row r="57" spans="1:17">
      <c r="A57" s="4"/>
      <c r="B57" s="42" t="s">
        <v>85</v>
      </c>
      <c r="C57" s="5"/>
      <c r="D57" s="4"/>
      <c r="E57" s="3"/>
      <c r="F57" s="3"/>
      <c r="G57" s="27"/>
      <c r="M57" s="31"/>
      <c r="N57" s="32"/>
      <c r="O57" s="33"/>
      <c r="P57" s="34"/>
      <c r="Q57" s="35"/>
    </row>
    <row r="58" spans="1:17" ht="79.95" customHeight="1">
      <c r="A58" s="4">
        <f>A54+1</f>
        <v>37</v>
      </c>
      <c r="B58" s="10" t="s">
        <v>86</v>
      </c>
      <c r="C58" s="5">
        <v>2</v>
      </c>
      <c r="D58" s="4" t="s">
        <v>51</v>
      </c>
      <c r="E58" s="3"/>
      <c r="F58" s="3"/>
      <c r="G58" s="27"/>
    </row>
    <row r="59" spans="1:17">
      <c r="A59" s="4"/>
      <c r="B59" s="42" t="s">
        <v>87</v>
      </c>
      <c r="C59" s="5"/>
      <c r="D59" s="4"/>
      <c r="E59" s="3"/>
      <c r="F59" s="3"/>
      <c r="G59" s="27"/>
    </row>
    <row r="60" spans="1:17" s="21" customFormat="1" ht="96.6">
      <c r="A60" s="18">
        <f>A58+1</f>
        <v>38</v>
      </c>
      <c r="B60" s="19" t="s">
        <v>88</v>
      </c>
      <c r="C60" s="5">
        <v>500</v>
      </c>
      <c r="D60" s="20" t="s">
        <v>83</v>
      </c>
      <c r="E60" s="3"/>
      <c r="F60" s="3"/>
      <c r="G60" s="27"/>
      <c r="H60" s="39"/>
      <c r="I60" s="39"/>
      <c r="J60" s="40"/>
      <c r="K60" s="41"/>
    </row>
    <row r="61" spans="1:17" s="21" customFormat="1" ht="13.8">
      <c r="A61" s="18"/>
      <c r="B61" s="19"/>
      <c r="C61" s="18"/>
      <c r="D61" s="20"/>
      <c r="E61" s="3"/>
      <c r="F61" s="3"/>
      <c r="G61" s="27"/>
      <c r="H61" s="39"/>
      <c r="I61" s="39"/>
      <c r="J61" s="40"/>
      <c r="K61" s="41"/>
    </row>
    <row r="62" spans="1:17" s="49" customFormat="1" ht="13.8">
      <c r="A62" s="46"/>
      <c r="B62" s="45" t="s">
        <v>89</v>
      </c>
      <c r="C62" s="46"/>
      <c r="D62" s="27"/>
      <c r="E62" s="3"/>
      <c r="F62" s="3"/>
      <c r="G62" s="27"/>
      <c r="H62" s="50"/>
      <c r="I62" s="23"/>
      <c r="J62" s="47"/>
      <c r="K62" s="48"/>
    </row>
    <row r="63" spans="1:17" s="49" customFormat="1" ht="13.8">
      <c r="A63" s="46"/>
      <c r="B63" s="45"/>
      <c r="C63" s="46"/>
      <c r="D63" s="27"/>
      <c r="E63" s="3"/>
      <c r="F63" s="3"/>
      <c r="G63" s="27"/>
      <c r="H63" s="23"/>
      <c r="I63" s="23"/>
      <c r="J63" s="47"/>
      <c r="K63" s="48"/>
    </row>
    <row r="64" spans="1:17" s="49" customFormat="1" ht="13.8">
      <c r="A64" s="46"/>
      <c r="B64" s="45" t="s">
        <v>90</v>
      </c>
      <c r="C64" s="46"/>
      <c r="D64" s="27"/>
      <c r="E64" s="3"/>
      <c r="F64" s="3"/>
      <c r="G64" s="27"/>
      <c r="H64" s="23"/>
      <c r="I64" s="23"/>
      <c r="J64" s="47"/>
      <c r="K64" s="48"/>
    </row>
    <row r="65" spans="1:13">
      <c r="H65" s="7"/>
    </row>
    <row r="66" spans="1:13">
      <c r="I66" s="7"/>
    </row>
    <row r="74" spans="1:13" s="12" customFormat="1">
      <c r="A74" s="13"/>
      <c r="B74" s="30" t="s">
        <v>91</v>
      </c>
      <c r="D74" s="13"/>
      <c r="E74" s="9"/>
      <c r="F74" s="9"/>
      <c r="G74" s="61"/>
      <c r="H74"/>
      <c r="I74"/>
      <c r="J74"/>
      <c r="K74"/>
      <c r="L74"/>
      <c r="M74"/>
    </row>
  </sheetData>
  <pageMargins left="0.7" right="0.7" top="0.75" bottom="0.75" header="0.3" footer="0.3"/>
  <pageSetup paperSize="9" scale="70" orientation="landscape" r:id="rId1"/>
  <rowBreaks count="3" manualBreakCount="3">
    <brk id="11" max="6" man="1"/>
    <brk id="28" max="6" man="1"/>
    <brk id="5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topLeftCell="A28" zoomScale="85" zoomScaleNormal="85" zoomScaleSheetLayoutView="85" workbookViewId="0">
      <selection activeCell="M19" sqref="M19"/>
    </sheetView>
  </sheetViews>
  <sheetFormatPr defaultColWidth="8.88671875" defaultRowHeight="14.4"/>
  <cols>
    <col min="1" max="1" width="9.33203125" style="13" bestFit="1" customWidth="1"/>
    <col min="2" max="2" width="87.88671875" style="30" customWidth="1"/>
    <col min="3" max="3" width="13.5546875" style="12" customWidth="1"/>
    <col min="4" max="4" width="8.88671875" style="13"/>
    <col min="5" max="5" width="17.44140625" style="9" customWidth="1"/>
    <col min="6" max="6" width="21.6640625" style="9" customWidth="1"/>
    <col min="7" max="7" width="17.44140625" style="9" customWidth="1"/>
    <col min="8" max="8" width="11.33203125" bestFit="1" customWidth="1"/>
    <col min="9" max="9" width="12" bestFit="1" customWidth="1"/>
    <col min="13" max="13" width="10.33203125" customWidth="1"/>
    <col min="14" max="14" width="42" customWidth="1"/>
  </cols>
  <sheetData>
    <row r="1" spans="1:13" s="16" customFormat="1" ht="15.6">
      <c r="A1" s="15" t="s">
        <v>11</v>
      </c>
      <c r="B1" s="28" t="s">
        <v>0</v>
      </c>
      <c r="C1" s="43"/>
      <c r="D1" s="26"/>
      <c r="E1" s="26"/>
      <c r="F1" s="26"/>
      <c r="G1" s="26"/>
      <c r="H1" s="26"/>
      <c r="I1" s="26"/>
    </row>
    <row r="2" spans="1:13" s="16" customFormat="1" ht="15.6">
      <c r="A2" s="15" t="s">
        <v>92</v>
      </c>
      <c r="B2" s="29"/>
      <c r="C2" s="43"/>
      <c r="D2" s="17"/>
      <c r="E2" s="17"/>
      <c r="F2" s="17"/>
      <c r="G2" s="17"/>
      <c r="H2" s="17"/>
      <c r="I2" s="17"/>
    </row>
    <row r="3" spans="1:13" ht="27.6">
      <c r="A3" s="1" t="s">
        <v>13</v>
      </c>
      <c r="B3" s="14" t="s">
        <v>14</v>
      </c>
      <c r="C3" s="2" t="s">
        <v>15</v>
      </c>
      <c r="D3" s="1" t="s">
        <v>16</v>
      </c>
      <c r="E3" s="3" t="s">
        <v>17</v>
      </c>
      <c r="F3" s="3" t="s">
        <v>18</v>
      </c>
      <c r="G3" s="3" t="s">
        <v>19</v>
      </c>
      <c r="I3" s="23"/>
      <c r="J3" s="23"/>
      <c r="K3" s="23"/>
      <c r="L3" s="23"/>
      <c r="M3" s="23"/>
    </row>
    <row r="4" spans="1:13">
      <c r="A4" s="1"/>
      <c r="B4" s="42" t="str">
        <f>"For Growout pond"</f>
        <v>For Growout pond</v>
      </c>
      <c r="C4" s="2"/>
      <c r="D4" s="1"/>
      <c r="E4" s="3"/>
      <c r="F4" s="3"/>
      <c r="G4" s="3"/>
    </row>
    <row r="5" spans="1:13">
      <c r="A5" s="4"/>
      <c r="B5" s="42" t="s">
        <v>24</v>
      </c>
      <c r="C5" s="5"/>
      <c r="D5" s="4"/>
      <c r="E5" s="3"/>
      <c r="F5" s="3"/>
      <c r="G5" s="3"/>
    </row>
    <row r="6" spans="1:13" ht="96.6">
      <c r="A6" s="4">
        <v>1</v>
      </c>
      <c r="B6" s="10" t="s">
        <v>93</v>
      </c>
      <c r="C6" s="20"/>
      <c r="D6" s="4"/>
      <c r="E6" s="3"/>
      <c r="F6" s="3"/>
      <c r="G6" s="3"/>
      <c r="I6" s="6"/>
    </row>
    <row r="7" spans="1:13">
      <c r="A7" s="4" t="s">
        <v>94</v>
      </c>
      <c r="B7" s="10" t="s">
        <v>26</v>
      </c>
      <c r="C7" s="54">
        <v>90000</v>
      </c>
      <c r="D7" s="4" t="s">
        <v>27</v>
      </c>
      <c r="E7" s="53"/>
      <c r="F7" s="54"/>
      <c r="G7" s="3"/>
      <c r="I7" s="24"/>
      <c r="M7" s="24"/>
    </row>
    <row r="8" spans="1:13">
      <c r="A8" s="4" t="s">
        <v>95</v>
      </c>
      <c r="B8" s="10" t="s">
        <v>96</v>
      </c>
      <c r="C8" s="54">
        <v>36</v>
      </c>
      <c r="D8" s="4" t="s">
        <v>27</v>
      </c>
      <c r="E8" s="53"/>
      <c r="F8" s="54"/>
      <c r="G8" s="3"/>
      <c r="I8" s="24"/>
      <c r="M8" s="24"/>
    </row>
    <row r="9" spans="1:13" s="16" customFormat="1" ht="40.200000000000003" customHeight="1">
      <c r="A9" s="51">
        <v>2</v>
      </c>
      <c r="B9" s="52" t="s">
        <v>97</v>
      </c>
      <c r="C9" s="54"/>
      <c r="D9" s="4"/>
      <c r="E9" s="53"/>
      <c r="F9" s="54"/>
      <c r="G9" s="55"/>
    </row>
    <row r="10" spans="1:13" s="16" customFormat="1" ht="13.8">
      <c r="A10" s="4">
        <v>2.1</v>
      </c>
      <c r="B10" s="52" t="s">
        <v>98</v>
      </c>
      <c r="C10" s="54">
        <v>36</v>
      </c>
      <c r="D10" s="4" t="s">
        <v>27</v>
      </c>
      <c r="E10" s="53"/>
      <c r="F10" s="54"/>
      <c r="G10" s="55"/>
    </row>
    <row r="11" spans="1:13" s="16" customFormat="1" ht="27.6">
      <c r="A11" s="4">
        <v>2.2000000000000002</v>
      </c>
      <c r="B11" s="52" t="s">
        <v>99</v>
      </c>
      <c r="C11" s="54">
        <v>36</v>
      </c>
      <c r="D11" s="4" t="s">
        <v>27</v>
      </c>
      <c r="E11" s="53"/>
      <c r="F11" s="54"/>
      <c r="G11" s="55"/>
    </row>
    <row r="12" spans="1:13" s="16" customFormat="1" ht="13.8">
      <c r="A12" s="51">
        <f>A9+0.1</f>
        <v>2.1</v>
      </c>
      <c r="B12" s="52" t="s">
        <v>100</v>
      </c>
      <c r="C12" s="54"/>
      <c r="D12" s="4"/>
      <c r="E12" s="53"/>
      <c r="F12" s="54"/>
      <c r="G12" s="55"/>
    </row>
    <row r="13" spans="1:13" s="16" customFormat="1" ht="13.8">
      <c r="A13" s="4" t="s">
        <v>101</v>
      </c>
      <c r="B13" s="52" t="s">
        <v>102</v>
      </c>
      <c r="C13" s="54">
        <v>36</v>
      </c>
      <c r="D13" s="4" t="s">
        <v>27</v>
      </c>
      <c r="E13" s="53"/>
      <c r="F13" s="54"/>
      <c r="G13" s="55"/>
    </row>
    <row r="14" spans="1:13" s="16" customFormat="1" ht="13.8">
      <c r="A14" s="4" t="s">
        <v>103</v>
      </c>
      <c r="B14" s="52" t="s">
        <v>104</v>
      </c>
      <c r="C14" s="54">
        <v>36</v>
      </c>
      <c r="D14" s="4" t="s">
        <v>27</v>
      </c>
      <c r="E14" s="53"/>
      <c r="F14" s="54"/>
      <c r="G14" s="55"/>
    </row>
    <row r="15" spans="1:13" s="16" customFormat="1" ht="13.8">
      <c r="A15" s="4" t="s">
        <v>105</v>
      </c>
      <c r="B15" s="52" t="s">
        <v>106</v>
      </c>
      <c r="C15" s="54">
        <v>1</v>
      </c>
      <c r="D15" s="4" t="s">
        <v>107</v>
      </c>
      <c r="E15" s="53"/>
      <c r="F15" s="54"/>
      <c r="G15" s="55"/>
    </row>
    <row r="16" spans="1:13" ht="27.6">
      <c r="A16" s="4">
        <v>3</v>
      </c>
      <c r="B16" s="10" t="s">
        <v>181</v>
      </c>
      <c r="C16" s="54">
        <v>108900</v>
      </c>
      <c r="D16" s="4" t="s">
        <v>22</v>
      </c>
      <c r="E16" s="53"/>
      <c r="F16" s="54"/>
      <c r="G16" s="3"/>
    </row>
    <row r="17" spans="1:13" ht="27.6">
      <c r="A17" s="4">
        <v>4</v>
      </c>
      <c r="B17" s="10" t="s">
        <v>108</v>
      </c>
      <c r="C17" s="54">
        <v>2970</v>
      </c>
      <c r="D17" s="4" t="s">
        <v>61</v>
      </c>
      <c r="E17" s="53"/>
      <c r="F17" s="54"/>
      <c r="G17" s="3"/>
    </row>
    <row r="18" spans="1:13">
      <c r="A18" s="4">
        <v>5</v>
      </c>
      <c r="B18" s="10" t="s">
        <v>109</v>
      </c>
      <c r="C18" s="54">
        <v>42</v>
      </c>
      <c r="D18" s="4" t="s">
        <v>61</v>
      </c>
      <c r="E18" s="53"/>
      <c r="F18" s="54"/>
      <c r="G18" s="3"/>
    </row>
    <row r="19" spans="1:13" ht="27.6">
      <c r="A19" s="4">
        <v>6</v>
      </c>
      <c r="B19" s="10" t="s">
        <v>110</v>
      </c>
      <c r="C19" s="54">
        <v>480</v>
      </c>
      <c r="D19" s="4" t="s">
        <v>61</v>
      </c>
      <c r="E19" s="53"/>
      <c r="F19" s="54"/>
      <c r="G19" s="3"/>
    </row>
    <row r="20" spans="1:13" ht="27.6">
      <c r="A20" s="4">
        <v>7</v>
      </c>
      <c r="B20" s="10" t="s">
        <v>111</v>
      </c>
      <c r="C20" s="54">
        <v>40</v>
      </c>
      <c r="D20" s="4" t="s">
        <v>63</v>
      </c>
      <c r="E20" s="53"/>
      <c r="F20" s="54"/>
      <c r="G20" s="3"/>
    </row>
    <row r="21" spans="1:13" s="25" customFormat="1">
      <c r="A21" s="1"/>
      <c r="B21" s="14" t="s">
        <v>112</v>
      </c>
      <c r="C21" s="60"/>
      <c r="D21" s="1"/>
      <c r="E21" s="59"/>
      <c r="F21" s="60"/>
      <c r="G21" s="3"/>
    </row>
    <row r="22" spans="1:13" s="25" customFormat="1">
      <c r="A22" s="1"/>
      <c r="B22" s="14"/>
      <c r="C22" s="27"/>
      <c r="D22" s="1"/>
      <c r="E22" s="3"/>
      <c r="F22" s="3"/>
      <c r="G22" s="3"/>
    </row>
    <row r="23" spans="1:13" s="25" customFormat="1">
      <c r="A23" s="1"/>
      <c r="B23" s="14" t="s">
        <v>113</v>
      </c>
      <c r="C23" s="27"/>
      <c r="D23" s="1"/>
      <c r="E23" s="3"/>
      <c r="F23" s="3"/>
      <c r="G23" s="3"/>
    </row>
    <row r="24" spans="1:13" ht="82.8">
      <c r="A24" s="4">
        <v>8</v>
      </c>
      <c r="B24" s="10" t="s">
        <v>114</v>
      </c>
      <c r="C24" s="54">
        <v>1072</v>
      </c>
      <c r="D24" s="4" t="s">
        <v>27</v>
      </c>
      <c r="E24" s="53"/>
      <c r="F24" s="54"/>
      <c r="G24" s="3"/>
      <c r="I24" s="6"/>
    </row>
    <row r="25" spans="1:13" ht="37.200000000000003" customHeight="1">
      <c r="A25" s="4">
        <v>9</v>
      </c>
      <c r="B25" s="10" t="s">
        <v>41</v>
      </c>
      <c r="C25" s="54">
        <v>157.5</v>
      </c>
      <c r="D25" s="4" t="s">
        <v>27</v>
      </c>
      <c r="E25" s="53"/>
      <c r="F25" s="54"/>
      <c r="G25" s="3"/>
    </row>
    <row r="26" spans="1:13" ht="76.2" customHeight="1">
      <c r="A26" s="4">
        <v>10</v>
      </c>
      <c r="B26" s="10" t="s">
        <v>115</v>
      </c>
      <c r="C26" s="54">
        <v>495.30000000000007</v>
      </c>
      <c r="D26" s="4" t="s">
        <v>27</v>
      </c>
      <c r="E26" s="53"/>
      <c r="F26" s="54"/>
      <c r="G26" s="3"/>
    </row>
    <row r="27" spans="1:13" ht="91.95" customHeight="1">
      <c r="A27" s="4">
        <v>11</v>
      </c>
      <c r="B27" s="10" t="s">
        <v>116</v>
      </c>
      <c r="C27" s="54">
        <v>27.5</v>
      </c>
      <c r="D27" s="4" t="s">
        <v>27</v>
      </c>
      <c r="E27" s="53"/>
      <c r="F27" s="54"/>
      <c r="G27" s="3"/>
    </row>
    <row r="28" spans="1:13" ht="27.6">
      <c r="A28" s="4">
        <v>12</v>
      </c>
      <c r="B28" s="10" t="s">
        <v>36</v>
      </c>
      <c r="C28" s="54">
        <v>5.5038455893333351</v>
      </c>
      <c r="D28" s="4" t="s">
        <v>37</v>
      </c>
      <c r="E28" s="53"/>
      <c r="F28" s="54"/>
      <c r="G28" s="3"/>
      <c r="I28" s="7"/>
      <c r="M28" s="7"/>
    </row>
    <row r="29" spans="1:13" ht="43.2" customHeight="1">
      <c r="A29" s="4">
        <v>13</v>
      </c>
      <c r="B29" s="10" t="s">
        <v>117</v>
      </c>
      <c r="C29" s="54">
        <v>500</v>
      </c>
      <c r="D29" s="4" t="s">
        <v>61</v>
      </c>
      <c r="E29" s="53"/>
      <c r="F29" s="54"/>
      <c r="G29" s="3"/>
      <c r="I29" s="7"/>
    </row>
    <row r="30" spans="1:13" ht="21.6" customHeight="1">
      <c r="A30" s="4">
        <v>14</v>
      </c>
      <c r="B30" s="10" t="s">
        <v>118</v>
      </c>
      <c r="C30" s="54">
        <v>2</v>
      </c>
      <c r="D30" s="4" t="s">
        <v>63</v>
      </c>
      <c r="E30" s="53"/>
      <c r="F30" s="54"/>
      <c r="G30" s="3"/>
    </row>
    <row r="31" spans="1:13" ht="27.6">
      <c r="A31" s="4">
        <v>15</v>
      </c>
      <c r="B31" s="10" t="s">
        <v>119</v>
      </c>
      <c r="C31" s="54">
        <v>2</v>
      </c>
      <c r="D31" s="4" t="s">
        <v>63</v>
      </c>
      <c r="E31" s="53"/>
      <c r="F31" s="54"/>
      <c r="G31" s="3"/>
    </row>
    <row r="32" spans="1:13" s="49" customFormat="1" ht="13.8">
      <c r="A32" s="46"/>
      <c r="B32" s="45" t="s">
        <v>120</v>
      </c>
      <c r="C32" s="3"/>
      <c r="D32" s="27"/>
      <c r="E32" s="3"/>
      <c r="F32" s="3"/>
      <c r="G32" s="27"/>
      <c r="H32" s="50"/>
      <c r="I32" s="23"/>
      <c r="J32" s="47"/>
      <c r="K32" s="48"/>
    </row>
    <row r="33" spans="1:13" s="49" customFormat="1" ht="13.8">
      <c r="A33" s="46"/>
      <c r="B33" s="45"/>
      <c r="C33" s="3"/>
      <c r="D33" s="27"/>
      <c r="E33" s="3"/>
      <c r="F33" s="3"/>
      <c r="G33" s="27"/>
      <c r="H33" s="23"/>
      <c r="I33" s="23"/>
      <c r="J33" s="47"/>
      <c r="K33" s="48"/>
    </row>
    <row r="34" spans="1:13" s="49" customFormat="1" ht="13.8">
      <c r="A34" s="46"/>
      <c r="B34" s="45" t="s">
        <v>121</v>
      </c>
      <c r="C34" s="46"/>
      <c r="D34" s="27"/>
      <c r="E34" s="3"/>
      <c r="F34" s="3"/>
      <c r="G34" s="27"/>
      <c r="H34" s="23"/>
      <c r="I34" s="23"/>
      <c r="J34" s="47"/>
      <c r="K34" s="48"/>
    </row>
    <row r="35" spans="1:13">
      <c r="H35" s="7"/>
    </row>
    <row r="36" spans="1:13">
      <c r="I36" s="7"/>
    </row>
    <row r="44" spans="1:13" s="12" customFormat="1">
      <c r="A44" s="13"/>
      <c r="B44" s="30" t="s">
        <v>91</v>
      </c>
      <c r="D44" s="13"/>
      <c r="E44" s="9"/>
      <c r="F44" s="9"/>
      <c r="G44" s="9"/>
      <c r="H44"/>
      <c r="I44"/>
      <c r="J44"/>
      <c r="K44"/>
      <c r="L44"/>
      <c r="M44"/>
    </row>
  </sheetData>
  <pageMargins left="0.7" right="0.7" top="0.75" bottom="0.75" header="0.3" footer="0.3"/>
  <pageSetup paperSize="9" scale="70" orientation="landscape" r:id="rId1"/>
  <colBreaks count="1" manualBreakCount="1">
    <brk id="7" max="4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view="pageBreakPreview" topLeftCell="A36" zoomScale="70" zoomScaleNormal="50" zoomScaleSheetLayoutView="70" workbookViewId="0">
      <selection activeCell="I42" sqref="I42"/>
    </sheetView>
  </sheetViews>
  <sheetFormatPr defaultColWidth="8.88671875" defaultRowHeight="13.8"/>
  <cols>
    <col min="1" max="1" width="9.33203125" style="78" bestFit="1" customWidth="1"/>
    <col min="2" max="2" width="69.88671875" style="79" customWidth="1"/>
    <col min="3" max="3" width="15" style="77" customWidth="1"/>
    <col min="4" max="4" width="8.88671875" style="78"/>
    <col min="5" max="5" width="17.44140625" style="80" customWidth="1"/>
    <col min="6" max="6" width="21.6640625" style="80" customWidth="1"/>
    <col min="7" max="7" width="62.88671875" style="80" customWidth="1"/>
    <col min="8" max="8" width="15.109375" style="66" customWidth="1"/>
    <col min="9" max="9" width="53" style="64" customWidth="1"/>
    <col min="10" max="10" width="15.5546875" style="64" customWidth="1"/>
    <col min="11" max="11" width="11.33203125" style="64" customWidth="1"/>
    <col min="12" max="12" width="22.44140625" style="64" customWidth="1"/>
    <col min="13" max="13" width="8.88671875" style="64"/>
    <col min="14" max="14" width="8.88671875" style="16"/>
    <col min="15" max="15" width="23.33203125" style="16" customWidth="1"/>
    <col min="16" max="16" width="11.33203125" style="16" customWidth="1"/>
    <col min="17" max="16384" width="8.88671875" style="16"/>
  </cols>
  <sheetData>
    <row r="1" spans="1:26" s="64" customFormat="1" ht="15.6">
      <c r="A1" s="83" t="s">
        <v>11</v>
      </c>
      <c r="B1" s="99" t="s">
        <v>0</v>
      </c>
      <c r="C1" s="99"/>
      <c r="D1" s="99"/>
      <c r="E1" s="99"/>
      <c r="F1" s="99"/>
      <c r="G1" s="99"/>
      <c r="H1" s="28"/>
    </row>
    <row r="2" spans="1:26" s="64" customFormat="1" ht="15.6">
      <c r="A2" s="83" t="s">
        <v>122</v>
      </c>
      <c r="B2" s="95"/>
      <c r="C2" s="43"/>
      <c r="D2" s="95"/>
      <c r="E2" s="95"/>
      <c r="F2" s="95"/>
      <c r="G2" s="95"/>
      <c r="H2" s="95"/>
    </row>
    <row r="3" spans="1:26" ht="28.2" thickBot="1">
      <c r="A3" s="1" t="s">
        <v>13</v>
      </c>
      <c r="B3" s="14" t="s">
        <v>14</v>
      </c>
      <c r="C3" s="2" t="s">
        <v>15</v>
      </c>
      <c r="D3" s="1" t="s">
        <v>16</v>
      </c>
      <c r="E3" s="3" t="s">
        <v>17</v>
      </c>
      <c r="F3" s="3" t="s">
        <v>18</v>
      </c>
      <c r="G3" s="27" t="s">
        <v>19</v>
      </c>
      <c r="H3" s="23"/>
      <c r="I3" s="23"/>
    </row>
    <row r="4" spans="1:26" ht="14.4" thickBot="1">
      <c r="A4" s="1"/>
      <c r="B4" s="42" t="s">
        <v>123</v>
      </c>
      <c r="C4" s="2"/>
      <c r="D4" s="1"/>
      <c r="E4" s="3"/>
      <c r="F4" s="3"/>
      <c r="G4" s="65"/>
      <c r="I4" s="21"/>
      <c r="O4" s="67"/>
      <c r="P4" s="67"/>
    </row>
    <row r="5" spans="1:26" ht="58.95" customHeight="1" thickBot="1">
      <c r="A5" s="4">
        <v>1</v>
      </c>
      <c r="B5" s="68" t="s">
        <v>124</v>
      </c>
      <c r="C5" s="44">
        <v>192</v>
      </c>
      <c r="D5" s="20" t="s">
        <v>125</v>
      </c>
      <c r="E5" s="3"/>
      <c r="F5" s="3"/>
      <c r="G5" s="69" t="s">
        <v>126</v>
      </c>
      <c r="I5" s="70"/>
      <c r="L5" s="71"/>
      <c r="M5" s="72"/>
      <c r="O5" s="73"/>
      <c r="P5" s="74"/>
    </row>
    <row r="6" spans="1:26" ht="114" customHeight="1" thickBot="1">
      <c r="A6" s="4">
        <v>2</v>
      </c>
      <c r="B6" s="68" t="s">
        <v>127</v>
      </c>
      <c r="C6" s="44">
        <v>192</v>
      </c>
      <c r="D6" s="20" t="s">
        <v>128</v>
      </c>
      <c r="E6" s="3"/>
      <c r="F6" s="3"/>
      <c r="G6" s="69" t="s">
        <v>175</v>
      </c>
      <c r="I6" s="70"/>
      <c r="L6" s="71"/>
      <c r="M6" s="72"/>
      <c r="O6" s="73"/>
      <c r="P6" s="74"/>
    </row>
    <row r="7" spans="1:26" ht="140.4" customHeight="1" thickBot="1">
      <c r="A7" s="4">
        <v>3</v>
      </c>
      <c r="B7" s="68" t="s">
        <v>129</v>
      </c>
      <c r="C7" s="44">
        <v>2</v>
      </c>
      <c r="D7" s="20" t="s">
        <v>128</v>
      </c>
      <c r="E7" s="3"/>
      <c r="F7" s="3"/>
      <c r="G7" s="69" t="s">
        <v>176</v>
      </c>
      <c r="I7" s="70"/>
      <c r="L7" s="71"/>
      <c r="M7" s="71"/>
      <c r="O7" s="73"/>
      <c r="P7" s="74"/>
    </row>
    <row r="8" spans="1:26" ht="100.95" customHeight="1" thickBot="1">
      <c r="A8" s="4">
        <v>4</v>
      </c>
      <c r="B8" s="68" t="s">
        <v>130</v>
      </c>
      <c r="C8" s="44">
        <v>4</v>
      </c>
      <c r="D8" s="20" t="s">
        <v>128</v>
      </c>
      <c r="E8" s="3"/>
      <c r="F8" s="3"/>
      <c r="G8" s="69" t="s">
        <v>177</v>
      </c>
      <c r="I8" s="70"/>
      <c r="L8" s="71"/>
      <c r="M8" s="71"/>
      <c r="O8" s="73"/>
      <c r="P8" s="74"/>
    </row>
    <row r="9" spans="1:26" ht="132.6" customHeight="1" thickBot="1">
      <c r="A9" s="4">
        <v>5</v>
      </c>
      <c r="B9" s="68" t="s">
        <v>131</v>
      </c>
      <c r="C9" s="44">
        <v>2</v>
      </c>
      <c r="D9" s="20" t="s">
        <v>128</v>
      </c>
      <c r="E9" s="3"/>
      <c r="F9" s="3"/>
      <c r="G9" s="68" t="s">
        <v>178</v>
      </c>
      <c r="I9" s="70"/>
      <c r="L9" s="71"/>
      <c r="M9" s="71"/>
      <c r="O9" s="73"/>
      <c r="P9" s="74"/>
    </row>
    <row r="10" spans="1:26" s="21" customFormat="1" ht="97.2" customHeight="1" thickBot="1">
      <c r="A10" s="4">
        <v>6</v>
      </c>
      <c r="B10" s="69" t="s">
        <v>132</v>
      </c>
      <c r="C10" s="44">
        <v>4</v>
      </c>
      <c r="D10" s="20" t="s">
        <v>128</v>
      </c>
      <c r="E10" s="3"/>
      <c r="F10" s="3"/>
      <c r="G10" s="69" t="s">
        <v>133</v>
      </c>
      <c r="H10" s="66"/>
      <c r="I10" s="70"/>
      <c r="J10" s="64"/>
      <c r="K10" s="64"/>
      <c r="L10" s="71"/>
      <c r="M10" s="71"/>
      <c r="O10" s="73"/>
      <c r="P10" s="74"/>
    </row>
    <row r="11" spans="1:26" s="49" customFormat="1" ht="92.4" customHeight="1" thickBot="1">
      <c r="A11" s="4">
        <v>7</v>
      </c>
      <c r="B11" s="68" t="s">
        <v>134</v>
      </c>
      <c r="C11" s="44">
        <v>2</v>
      </c>
      <c r="D11" s="20" t="s">
        <v>128</v>
      </c>
      <c r="E11" s="3"/>
      <c r="F11" s="3"/>
      <c r="G11" s="68" t="s">
        <v>179</v>
      </c>
      <c r="H11" s="66"/>
      <c r="I11" s="70"/>
      <c r="J11" s="64"/>
      <c r="K11" s="64"/>
      <c r="L11" s="71"/>
      <c r="M11" s="71"/>
      <c r="O11" s="73"/>
      <c r="P11" s="74"/>
    </row>
    <row r="12" spans="1:26" s="49" customFormat="1" ht="166.95" customHeight="1" thickBot="1">
      <c r="A12" s="4">
        <v>8</v>
      </c>
      <c r="B12" s="68" t="s">
        <v>135</v>
      </c>
      <c r="C12" s="44">
        <v>1</v>
      </c>
      <c r="D12" s="20" t="s">
        <v>128</v>
      </c>
      <c r="E12" s="3"/>
      <c r="F12" s="3"/>
      <c r="G12" s="68" t="s">
        <v>136</v>
      </c>
      <c r="H12" s="66"/>
      <c r="I12" s="70"/>
      <c r="J12" s="64"/>
      <c r="K12" s="64"/>
      <c r="L12" s="71"/>
      <c r="M12" s="71"/>
      <c r="O12" s="73"/>
      <c r="P12" s="74"/>
    </row>
    <row r="13" spans="1:26" s="49" customFormat="1" ht="42" thickBot="1">
      <c r="A13" s="4">
        <v>9</v>
      </c>
      <c r="B13" s="100" t="s">
        <v>182</v>
      </c>
      <c r="C13" s="101">
        <v>4</v>
      </c>
      <c r="D13" s="101" t="s">
        <v>128</v>
      </c>
      <c r="E13" s="100"/>
      <c r="F13" s="100"/>
      <c r="G13" s="68" t="s">
        <v>183</v>
      </c>
      <c r="H13" s="102"/>
      <c r="I13" s="103"/>
      <c r="J13" s="103"/>
      <c r="K13" s="103"/>
      <c r="L13" s="103"/>
      <c r="M13" s="103"/>
      <c r="N13" s="103"/>
      <c r="O13" s="103"/>
      <c r="P13" s="103"/>
      <c r="Q13" s="103"/>
      <c r="R13" s="103"/>
      <c r="S13" s="103"/>
      <c r="T13" s="103"/>
      <c r="U13" s="103"/>
      <c r="V13" s="103"/>
      <c r="W13" s="103"/>
      <c r="X13" s="103"/>
      <c r="Y13" s="103"/>
      <c r="Z13" s="103"/>
    </row>
    <row r="14" spans="1:26" s="49" customFormat="1" ht="42" thickBot="1">
      <c r="A14" s="4">
        <v>10</v>
      </c>
      <c r="B14" s="100" t="s">
        <v>184</v>
      </c>
      <c r="C14" s="101">
        <v>8</v>
      </c>
      <c r="D14" s="101" t="s">
        <v>128</v>
      </c>
      <c r="E14" s="100"/>
      <c r="F14" s="100"/>
      <c r="G14" s="68" t="s">
        <v>183</v>
      </c>
      <c r="H14" s="102"/>
      <c r="I14" s="103"/>
      <c r="J14" s="103"/>
      <c r="K14" s="103"/>
      <c r="L14" s="103"/>
      <c r="M14" s="103"/>
      <c r="N14" s="103"/>
      <c r="O14" s="103"/>
      <c r="P14" s="103"/>
      <c r="Q14" s="103"/>
      <c r="R14" s="103"/>
      <c r="S14" s="103"/>
      <c r="T14" s="103"/>
      <c r="U14" s="103"/>
      <c r="V14" s="103"/>
      <c r="W14" s="103"/>
      <c r="X14" s="103"/>
      <c r="Y14" s="103"/>
      <c r="Z14" s="103"/>
    </row>
    <row r="15" spans="1:26" s="49" customFormat="1" ht="42" thickBot="1">
      <c r="A15" s="4">
        <v>11</v>
      </c>
      <c r="B15" s="100" t="s">
        <v>185</v>
      </c>
      <c r="C15" s="101">
        <v>4</v>
      </c>
      <c r="D15" s="101" t="s">
        <v>128</v>
      </c>
      <c r="E15" s="100"/>
      <c r="F15" s="100"/>
      <c r="G15" s="68" t="s">
        <v>183</v>
      </c>
      <c r="H15" s="102"/>
      <c r="I15" s="103"/>
      <c r="J15" s="103"/>
      <c r="K15" s="103"/>
      <c r="L15" s="103"/>
      <c r="M15" s="103"/>
      <c r="N15" s="103"/>
      <c r="O15" s="103"/>
      <c r="P15" s="103"/>
      <c r="Q15" s="103"/>
      <c r="R15" s="103"/>
      <c r="S15" s="103"/>
      <c r="T15" s="103"/>
      <c r="U15" s="103"/>
      <c r="V15" s="103"/>
      <c r="W15" s="103"/>
      <c r="X15" s="103"/>
      <c r="Y15" s="103"/>
      <c r="Z15" s="103"/>
    </row>
    <row r="16" spans="1:26" s="49" customFormat="1" ht="42" thickBot="1">
      <c r="A16" s="4">
        <v>12</v>
      </c>
      <c r="B16" s="100" t="s">
        <v>186</v>
      </c>
      <c r="C16" s="101">
        <v>4</v>
      </c>
      <c r="D16" s="101" t="s">
        <v>128</v>
      </c>
      <c r="E16" s="100"/>
      <c r="F16" s="100"/>
      <c r="G16" s="68" t="s">
        <v>183</v>
      </c>
      <c r="H16" s="102"/>
      <c r="I16" s="103"/>
      <c r="J16" s="103"/>
      <c r="K16" s="103"/>
      <c r="L16" s="103"/>
      <c r="M16" s="103"/>
      <c r="N16" s="103"/>
      <c r="O16" s="103"/>
      <c r="P16" s="103"/>
      <c r="Q16" s="103"/>
      <c r="R16" s="103"/>
      <c r="S16" s="103"/>
      <c r="T16" s="103"/>
      <c r="U16" s="103"/>
      <c r="V16" s="103"/>
      <c r="W16" s="103"/>
      <c r="X16" s="103"/>
      <c r="Y16" s="103"/>
      <c r="Z16" s="103"/>
    </row>
    <row r="17" spans="1:26" s="49" customFormat="1" ht="42" thickBot="1">
      <c r="A17" s="4">
        <v>13</v>
      </c>
      <c r="B17" s="100" t="s">
        <v>187</v>
      </c>
      <c r="C17" s="101">
        <v>16</v>
      </c>
      <c r="D17" s="101" t="s">
        <v>128</v>
      </c>
      <c r="E17" s="100"/>
      <c r="F17" s="100"/>
      <c r="G17" s="68" t="s">
        <v>183</v>
      </c>
      <c r="H17" s="102"/>
      <c r="I17" s="103"/>
      <c r="J17" s="103"/>
      <c r="K17" s="103"/>
      <c r="L17" s="103"/>
      <c r="M17" s="103"/>
      <c r="N17" s="103"/>
      <c r="O17" s="103"/>
      <c r="P17" s="103"/>
      <c r="Q17" s="103"/>
      <c r="R17" s="103"/>
      <c r="S17" s="103"/>
      <c r="T17" s="103"/>
      <c r="U17" s="103"/>
      <c r="V17" s="103"/>
      <c r="W17" s="103"/>
      <c r="X17" s="103"/>
      <c r="Y17" s="103"/>
      <c r="Z17" s="103"/>
    </row>
    <row r="18" spans="1:26" s="56" customFormat="1" ht="37.950000000000003" customHeight="1" thickBot="1">
      <c r="A18" s="4"/>
      <c r="B18" s="75" t="s">
        <v>137</v>
      </c>
      <c r="C18" s="62"/>
      <c r="D18" s="27"/>
      <c r="E18" s="3"/>
      <c r="F18" s="3"/>
      <c r="G18" s="75" t="s">
        <v>138</v>
      </c>
      <c r="H18" s="66"/>
      <c r="I18" s="70"/>
      <c r="J18" s="76"/>
      <c r="K18" s="76"/>
      <c r="L18" s="71"/>
      <c r="M18" s="71"/>
      <c r="O18" s="73"/>
      <c r="P18" s="73"/>
    </row>
    <row r="19" spans="1:26" ht="114" customHeight="1" thickBot="1">
      <c r="A19" s="4">
        <v>14</v>
      </c>
      <c r="B19" s="69" t="s">
        <v>139</v>
      </c>
      <c r="C19" s="44">
        <v>300</v>
      </c>
      <c r="D19" s="20" t="s">
        <v>128</v>
      </c>
      <c r="E19" s="3"/>
      <c r="F19" s="3"/>
      <c r="G19" s="69" t="s">
        <v>140</v>
      </c>
      <c r="I19" s="70"/>
      <c r="L19" s="71"/>
      <c r="M19" s="71"/>
      <c r="O19" s="73"/>
      <c r="P19" s="74"/>
    </row>
    <row r="20" spans="1:26" ht="138" customHeight="1" thickBot="1">
      <c r="A20" s="4">
        <v>15</v>
      </c>
      <c r="B20" s="68" t="s">
        <v>141</v>
      </c>
      <c r="C20" s="44">
        <v>2</v>
      </c>
      <c r="D20" s="20" t="s">
        <v>128</v>
      </c>
      <c r="E20" s="3"/>
      <c r="F20" s="3"/>
      <c r="G20" s="69" t="s">
        <v>142</v>
      </c>
      <c r="I20" s="70"/>
      <c r="L20" s="71"/>
      <c r="M20" s="71"/>
      <c r="O20" s="73"/>
      <c r="P20" s="74"/>
    </row>
    <row r="21" spans="1:26" ht="109.2" customHeight="1" thickBot="1">
      <c r="A21" s="4">
        <v>16</v>
      </c>
      <c r="B21" s="69" t="s">
        <v>143</v>
      </c>
      <c r="C21" s="44">
        <v>2</v>
      </c>
      <c r="D21" s="20" t="s">
        <v>128</v>
      </c>
      <c r="E21" s="3"/>
      <c r="F21" s="3"/>
      <c r="G21" s="69" t="s">
        <v>144</v>
      </c>
      <c r="I21" s="70"/>
      <c r="L21" s="71"/>
      <c r="M21" s="71"/>
      <c r="O21" s="73"/>
      <c r="P21" s="74"/>
    </row>
    <row r="22" spans="1:26" ht="149.4" customHeight="1" thickBot="1">
      <c r="A22" s="4">
        <v>17</v>
      </c>
      <c r="B22" s="68" t="s">
        <v>145</v>
      </c>
      <c r="C22" s="44">
        <v>2</v>
      </c>
      <c r="D22" s="20" t="s">
        <v>128</v>
      </c>
      <c r="E22" s="3"/>
      <c r="F22" s="3"/>
      <c r="G22" s="68" t="s">
        <v>146</v>
      </c>
      <c r="I22" s="70"/>
      <c r="L22" s="71"/>
      <c r="M22" s="71"/>
      <c r="O22" s="73"/>
      <c r="P22" s="74"/>
    </row>
    <row r="23" spans="1:26" ht="82.2" customHeight="1" thickBot="1">
      <c r="A23" s="4">
        <v>18</v>
      </c>
      <c r="B23" s="68" t="s">
        <v>147</v>
      </c>
      <c r="C23" s="44">
        <v>6</v>
      </c>
      <c r="D23" s="20" t="s">
        <v>128</v>
      </c>
      <c r="E23" s="3"/>
      <c r="F23" s="3"/>
      <c r="G23" s="68" t="s">
        <v>188</v>
      </c>
      <c r="I23" s="70"/>
      <c r="L23" s="71"/>
      <c r="M23" s="71"/>
      <c r="O23" s="73"/>
      <c r="P23" s="74"/>
    </row>
    <row r="24" spans="1:26" ht="57.6" customHeight="1" thickBot="1">
      <c r="A24" s="4">
        <v>19</v>
      </c>
      <c r="B24" s="68" t="s">
        <v>148</v>
      </c>
      <c r="C24" s="44">
        <v>6</v>
      </c>
      <c r="D24" s="20" t="s">
        <v>128</v>
      </c>
      <c r="E24" s="3"/>
      <c r="F24" s="3"/>
      <c r="G24" s="68" t="s">
        <v>149</v>
      </c>
      <c r="I24" s="70"/>
      <c r="L24" s="71"/>
      <c r="M24" s="71"/>
      <c r="O24" s="73"/>
      <c r="P24" s="74"/>
    </row>
    <row r="25" spans="1:26" ht="75.599999999999994" customHeight="1" thickBot="1">
      <c r="A25" s="4">
        <v>20</v>
      </c>
      <c r="B25" s="69" t="s">
        <v>150</v>
      </c>
      <c r="C25" s="44">
        <v>2</v>
      </c>
      <c r="D25" s="20" t="s">
        <v>128</v>
      </c>
      <c r="E25" s="3"/>
      <c r="F25" s="3"/>
      <c r="G25" s="68" t="s">
        <v>151</v>
      </c>
      <c r="I25" s="70"/>
      <c r="L25" s="71"/>
      <c r="M25" s="71"/>
      <c r="O25" s="73"/>
      <c r="P25" s="74"/>
    </row>
    <row r="26" spans="1:26" s="77" customFormat="1" ht="42" thickBot="1">
      <c r="A26" s="4">
        <v>21</v>
      </c>
      <c r="B26" s="69" t="s">
        <v>152</v>
      </c>
      <c r="C26" s="44">
        <v>3</v>
      </c>
      <c r="D26" s="20" t="s">
        <v>153</v>
      </c>
      <c r="E26" s="3"/>
      <c r="F26" s="3"/>
      <c r="G26" s="68" t="s">
        <v>154</v>
      </c>
      <c r="H26" s="66"/>
      <c r="I26" s="70"/>
      <c r="J26" s="64"/>
      <c r="K26" s="64"/>
      <c r="L26" s="71"/>
      <c r="M26" s="71"/>
      <c r="O26" s="73"/>
      <c r="P26" s="74"/>
    </row>
    <row r="27" spans="1:26" ht="87.6" customHeight="1" thickBot="1">
      <c r="A27" s="4">
        <v>22</v>
      </c>
      <c r="B27" s="68" t="s">
        <v>155</v>
      </c>
      <c r="C27" s="44">
        <v>2</v>
      </c>
      <c r="D27" s="20" t="s">
        <v>128</v>
      </c>
      <c r="E27" s="3"/>
      <c r="F27" s="3"/>
      <c r="G27" s="69" t="s">
        <v>156</v>
      </c>
      <c r="I27" s="70"/>
      <c r="L27" s="71"/>
      <c r="M27" s="71"/>
      <c r="O27" s="73"/>
      <c r="P27" s="74"/>
    </row>
    <row r="28" spans="1:26" ht="72" customHeight="1" thickBot="1">
      <c r="A28" s="4">
        <v>23</v>
      </c>
      <c r="B28" s="69" t="s">
        <v>157</v>
      </c>
      <c r="C28" s="44">
        <v>2</v>
      </c>
      <c r="D28" s="20" t="s">
        <v>128</v>
      </c>
      <c r="E28" s="3"/>
      <c r="F28" s="3"/>
      <c r="G28" s="68" t="s">
        <v>180</v>
      </c>
      <c r="I28" s="70"/>
      <c r="L28" s="71"/>
      <c r="M28" s="71"/>
      <c r="O28" s="73"/>
      <c r="P28" s="74"/>
    </row>
    <row r="29" spans="1:26" ht="150" customHeight="1" thickBot="1">
      <c r="A29" s="4">
        <v>24</v>
      </c>
      <c r="B29" s="69" t="s">
        <v>158</v>
      </c>
      <c r="C29" s="44">
        <v>2</v>
      </c>
      <c r="D29" s="20" t="s">
        <v>128</v>
      </c>
      <c r="E29" s="3"/>
      <c r="F29" s="3"/>
      <c r="G29" s="68" t="s">
        <v>159</v>
      </c>
      <c r="I29" s="70"/>
      <c r="L29" s="71"/>
      <c r="M29" s="71"/>
      <c r="O29" s="73"/>
      <c r="P29" s="74"/>
    </row>
    <row r="30" spans="1:26" ht="66" customHeight="1" thickBot="1">
      <c r="A30" s="4">
        <v>25</v>
      </c>
      <c r="B30" s="100" t="s">
        <v>189</v>
      </c>
      <c r="C30" s="101">
        <v>8</v>
      </c>
      <c r="D30" s="101" t="s">
        <v>128</v>
      </c>
      <c r="E30" s="100"/>
      <c r="F30" s="100"/>
      <c r="G30" s="68" t="s">
        <v>183</v>
      </c>
      <c r="H30" s="102"/>
      <c r="I30" s="103"/>
      <c r="J30" s="103"/>
      <c r="K30" s="103"/>
      <c r="L30" s="103"/>
      <c r="M30" s="103"/>
      <c r="N30" s="103"/>
      <c r="O30" s="103"/>
      <c r="P30" s="103"/>
      <c r="Q30" s="103"/>
      <c r="R30" s="103"/>
      <c r="S30" s="103"/>
      <c r="T30" s="103"/>
      <c r="U30" s="103"/>
      <c r="V30" s="103"/>
      <c r="W30" s="103"/>
      <c r="X30" s="103"/>
      <c r="Y30" s="103"/>
      <c r="Z30" s="103"/>
    </row>
    <row r="31" spans="1:26" ht="66" customHeight="1" thickBot="1">
      <c r="A31" s="4">
        <v>26</v>
      </c>
      <c r="B31" s="100" t="s">
        <v>190</v>
      </c>
      <c r="C31" s="101">
        <v>12</v>
      </c>
      <c r="D31" s="101" t="s">
        <v>128</v>
      </c>
      <c r="E31" s="100"/>
      <c r="F31" s="100"/>
      <c r="G31" s="68" t="s">
        <v>183</v>
      </c>
      <c r="H31" s="102"/>
      <c r="I31" s="103"/>
      <c r="J31" s="103"/>
      <c r="K31" s="103"/>
      <c r="L31" s="103"/>
      <c r="M31" s="103"/>
      <c r="N31" s="103"/>
      <c r="O31" s="103"/>
      <c r="P31" s="103"/>
      <c r="Q31" s="103"/>
      <c r="R31" s="103"/>
      <c r="S31" s="103"/>
      <c r="T31" s="103"/>
      <c r="U31" s="103"/>
      <c r="V31" s="103"/>
      <c r="W31" s="103"/>
      <c r="X31" s="103"/>
      <c r="Y31" s="103"/>
      <c r="Z31" s="103"/>
    </row>
    <row r="32" spans="1:26" ht="66" customHeight="1" thickBot="1">
      <c r="A32" s="4">
        <v>27</v>
      </c>
      <c r="B32" s="100" t="s">
        <v>185</v>
      </c>
      <c r="C32" s="101">
        <v>4</v>
      </c>
      <c r="D32" s="101" t="s">
        <v>128</v>
      </c>
      <c r="E32" s="100"/>
      <c r="F32" s="100"/>
      <c r="G32" s="68" t="s">
        <v>183</v>
      </c>
      <c r="H32" s="102"/>
      <c r="I32" s="103"/>
      <c r="J32" s="103"/>
      <c r="K32" s="103"/>
      <c r="L32" s="103"/>
      <c r="M32" s="103"/>
      <c r="N32" s="103"/>
      <c r="O32" s="103"/>
      <c r="P32" s="103"/>
      <c r="Q32" s="103"/>
      <c r="R32" s="103"/>
      <c r="S32" s="103"/>
      <c r="T32" s="103"/>
      <c r="U32" s="103"/>
      <c r="V32" s="103"/>
      <c r="W32" s="103"/>
      <c r="X32" s="103"/>
      <c r="Y32" s="103"/>
      <c r="Z32" s="103"/>
    </row>
    <row r="33" spans="1:26" ht="66" customHeight="1" thickBot="1">
      <c r="A33" s="4">
        <v>28</v>
      </c>
      <c r="B33" s="100" t="s">
        <v>186</v>
      </c>
      <c r="C33" s="101">
        <v>8</v>
      </c>
      <c r="D33" s="101" t="s">
        <v>128</v>
      </c>
      <c r="E33" s="100"/>
      <c r="F33" s="100"/>
      <c r="G33" s="68" t="s">
        <v>183</v>
      </c>
      <c r="H33" s="102"/>
      <c r="I33" s="103"/>
      <c r="J33" s="103"/>
      <c r="K33" s="103"/>
      <c r="L33" s="103"/>
      <c r="M33" s="103"/>
      <c r="N33" s="103"/>
      <c r="O33" s="103"/>
      <c r="P33" s="103"/>
      <c r="Q33" s="103"/>
      <c r="R33" s="103"/>
      <c r="S33" s="103"/>
      <c r="T33" s="103"/>
      <c r="U33" s="103"/>
      <c r="V33" s="103"/>
      <c r="W33" s="103"/>
      <c r="X33" s="103"/>
      <c r="Y33" s="103"/>
      <c r="Z33" s="103"/>
    </row>
    <row r="34" spans="1:26" s="56" customFormat="1" ht="14.4" thickBot="1">
      <c r="A34" s="4"/>
      <c r="B34" s="75" t="s">
        <v>160</v>
      </c>
      <c r="C34" s="44"/>
      <c r="D34" s="20"/>
      <c r="E34" s="3"/>
      <c r="F34" s="3"/>
      <c r="G34" s="69" t="s">
        <v>138</v>
      </c>
      <c r="H34" s="66"/>
      <c r="I34" s="70"/>
      <c r="J34" s="64"/>
      <c r="K34" s="64"/>
      <c r="L34" s="71"/>
      <c r="M34" s="71"/>
      <c r="O34" s="73"/>
      <c r="P34" s="74"/>
    </row>
    <row r="35" spans="1:26" ht="78" customHeight="1" thickBot="1">
      <c r="A35" s="4">
        <v>29</v>
      </c>
      <c r="B35" s="69" t="s">
        <v>161</v>
      </c>
      <c r="C35" s="44">
        <v>2</v>
      </c>
      <c r="D35" s="20" t="s">
        <v>128</v>
      </c>
      <c r="E35" s="3"/>
      <c r="F35" s="3"/>
      <c r="G35" s="69" t="s">
        <v>162</v>
      </c>
      <c r="I35" s="70"/>
      <c r="L35" s="71"/>
      <c r="M35" s="71"/>
      <c r="O35" s="73"/>
      <c r="P35" s="74"/>
    </row>
    <row r="36" spans="1:26" ht="72" customHeight="1" thickBot="1">
      <c r="A36" s="4">
        <v>30</v>
      </c>
      <c r="B36" s="69" t="s">
        <v>163</v>
      </c>
      <c r="C36" s="44">
        <v>1</v>
      </c>
      <c r="D36" s="20" t="s">
        <v>128</v>
      </c>
      <c r="E36" s="3"/>
      <c r="F36" s="3"/>
      <c r="G36" s="68" t="s">
        <v>164</v>
      </c>
      <c r="I36" s="70"/>
      <c r="L36" s="71"/>
      <c r="M36" s="72"/>
      <c r="O36" s="73"/>
      <c r="P36" s="74"/>
    </row>
    <row r="37" spans="1:26" ht="72" customHeight="1" thickBot="1">
      <c r="A37" s="4">
        <v>31</v>
      </c>
      <c r="B37" s="100" t="s">
        <v>191</v>
      </c>
      <c r="C37" s="101">
        <v>1</v>
      </c>
      <c r="D37" s="101" t="s">
        <v>128</v>
      </c>
      <c r="E37" s="100"/>
      <c r="F37" s="100"/>
      <c r="G37" s="68" t="s">
        <v>183</v>
      </c>
      <c r="H37" s="102"/>
      <c r="I37" s="103"/>
      <c r="J37" s="103"/>
      <c r="K37" s="103"/>
      <c r="L37" s="103"/>
      <c r="M37" s="103"/>
      <c r="N37" s="103"/>
      <c r="O37" s="103"/>
      <c r="P37" s="103"/>
      <c r="Q37" s="103"/>
      <c r="R37" s="103"/>
      <c r="S37" s="103"/>
      <c r="T37" s="103"/>
      <c r="U37" s="103"/>
      <c r="V37" s="103"/>
      <c r="W37" s="103"/>
      <c r="X37" s="103"/>
      <c r="Y37" s="103"/>
      <c r="Z37" s="103"/>
    </row>
    <row r="38" spans="1:26" ht="72" customHeight="1" thickBot="1">
      <c r="A38" s="4">
        <v>32</v>
      </c>
      <c r="B38" s="100" t="s">
        <v>192</v>
      </c>
      <c r="C38" s="101">
        <v>1</v>
      </c>
      <c r="D38" s="101" t="s">
        <v>128</v>
      </c>
      <c r="E38" s="100"/>
      <c r="F38" s="100"/>
      <c r="G38" s="68" t="s">
        <v>183</v>
      </c>
      <c r="H38" s="102"/>
      <c r="I38" s="103"/>
      <c r="J38" s="103"/>
      <c r="K38" s="103"/>
      <c r="L38" s="103"/>
      <c r="M38" s="103"/>
      <c r="N38" s="103"/>
      <c r="O38" s="103"/>
      <c r="P38" s="103"/>
      <c r="Q38" s="103"/>
      <c r="R38" s="103"/>
      <c r="S38" s="103"/>
      <c r="T38" s="103"/>
      <c r="U38" s="103"/>
      <c r="V38" s="103"/>
      <c r="W38" s="103"/>
      <c r="X38" s="103"/>
      <c r="Y38" s="103"/>
      <c r="Z38" s="103"/>
    </row>
    <row r="39" spans="1:26" ht="14.4" thickBot="1">
      <c r="A39" s="4"/>
      <c r="B39" s="75" t="s">
        <v>165</v>
      </c>
      <c r="C39" s="44"/>
      <c r="D39" s="20"/>
      <c r="E39" s="3"/>
      <c r="F39" s="3"/>
      <c r="G39" s="69" t="s">
        <v>138</v>
      </c>
      <c r="I39" s="70"/>
      <c r="L39" s="71"/>
      <c r="M39" s="71"/>
      <c r="O39" s="73"/>
      <c r="P39" s="73"/>
    </row>
    <row r="40" spans="1:26" ht="111" customHeight="1" thickBot="1">
      <c r="A40" s="4">
        <v>33</v>
      </c>
      <c r="B40" s="69" t="s">
        <v>166</v>
      </c>
      <c r="C40" s="44">
        <v>2</v>
      </c>
      <c r="D40" s="20" t="s">
        <v>125</v>
      </c>
      <c r="E40" s="3"/>
      <c r="F40" s="3"/>
      <c r="G40" s="69" t="s">
        <v>167</v>
      </c>
      <c r="I40" s="70"/>
      <c r="L40" s="71"/>
      <c r="M40" s="72"/>
      <c r="O40" s="73"/>
      <c r="P40" s="74"/>
    </row>
    <row r="41" spans="1:26" ht="14.4" thickBot="1">
      <c r="A41" s="4"/>
      <c r="B41" s="75" t="s">
        <v>168</v>
      </c>
      <c r="C41" s="44"/>
      <c r="D41" s="20"/>
      <c r="E41" s="3"/>
      <c r="F41" s="3"/>
      <c r="G41" s="69"/>
      <c r="I41" s="70"/>
      <c r="L41" s="71"/>
      <c r="M41" s="71"/>
      <c r="O41" s="73"/>
      <c r="P41" s="73"/>
    </row>
    <row r="42" spans="1:26" ht="32.4" customHeight="1" thickBot="1">
      <c r="A42" s="4">
        <v>34</v>
      </c>
      <c r="B42" s="69" t="s">
        <v>169</v>
      </c>
      <c r="C42" s="44">
        <v>4</v>
      </c>
      <c r="D42" s="20" t="s">
        <v>63</v>
      </c>
      <c r="E42" s="3"/>
      <c r="F42" s="3"/>
      <c r="G42" s="69" t="s">
        <v>170</v>
      </c>
      <c r="I42" s="66"/>
      <c r="L42" s="66"/>
      <c r="M42" s="92"/>
      <c r="O42" s="93"/>
      <c r="P42" s="94"/>
    </row>
    <row r="43" spans="1:26" ht="29.4" customHeight="1" thickBot="1">
      <c r="A43" s="4">
        <v>35</v>
      </c>
      <c r="B43" s="69" t="s">
        <v>171</v>
      </c>
      <c r="C43" s="44">
        <v>6</v>
      </c>
      <c r="D43" s="20" t="s">
        <v>63</v>
      </c>
      <c r="E43" s="3"/>
      <c r="F43" s="3"/>
      <c r="G43" s="69" t="s">
        <v>172</v>
      </c>
      <c r="I43" s="66"/>
      <c r="L43" s="66"/>
      <c r="M43" s="92"/>
      <c r="O43" s="93"/>
      <c r="P43" s="94"/>
    </row>
    <row r="44" spans="1:26" s="56" customFormat="1" ht="28.2" customHeight="1" thickBot="1">
      <c r="A44" s="1"/>
      <c r="B44" s="75" t="s">
        <v>173</v>
      </c>
      <c r="C44" s="2"/>
      <c r="D44" s="1"/>
      <c r="E44" s="3"/>
      <c r="F44" s="3"/>
      <c r="G44" s="75"/>
      <c r="H44" s="84"/>
      <c r="I44" s="76"/>
      <c r="J44" s="76"/>
      <c r="K44" s="76"/>
      <c r="L44" s="76"/>
      <c r="M44" s="76"/>
      <c r="O44" s="85"/>
      <c r="P44" s="86"/>
    </row>
    <row r="45" spans="1:26" ht="47.4" customHeight="1">
      <c r="A45" s="98" t="s">
        <v>174</v>
      </c>
      <c r="B45" s="98"/>
      <c r="C45" s="98"/>
      <c r="D45" s="98"/>
      <c r="E45" s="98"/>
      <c r="F45" s="98"/>
      <c r="G45" s="98"/>
      <c r="H45" s="82"/>
      <c r="I45" s="81"/>
    </row>
  </sheetData>
  <mergeCells count="2">
    <mergeCell ref="B1:G1"/>
    <mergeCell ref="A45:G45"/>
  </mergeCells>
  <pageMargins left="0.7" right="0.7" top="0.75" bottom="0.75" header="0.3" footer="0.3"/>
  <pageSetup paperSize="9" scale="63" orientation="landscape" r:id="rId1"/>
  <rowBreaks count="1" manualBreakCount="1">
    <brk id="23"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Summary</vt:lpstr>
      <vt:lpstr>Civil BOQ (2)</vt:lpstr>
      <vt:lpstr>Growout BOQ (3)</vt:lpstr>
      <vt:lpstr>Equipment Installation BOQ (3)</vt:lpstr>
      <vt:lpstr>'Civil BOQ (2)'!Print_Area</vt:lpstr>
      <vt:lpstr>'Equipment Installation BOQ (3)'!Print_Area</vt:lpstr>
      <vt:lpstr>'Growout BOQ (3)'!Print_Area</vt:lpstr>
      <vt:lpstr>Summary!Print_Area</vt:lpstr>
      <vt:lpstr>'Civil BOQ (2)'!Print_Titles</vt:lpstr>
      <vt:lpstr>'Equipment Installation BOQ (3)'!Print_Titles</vt:lpstr>
      <vt:lpstr>'Growout BOQ (3)'!Print_Titles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2023-10-12T10:41:15Z</dcterms:modified>
  <cp:category/>
  <cp:contentStatus/>
</cp:coreProperties>
</file>